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egislative Appropriation Requests\2023 Biennial Request\"/>
    </mc:Choice>
  </mc:AlternateContent>
  <xr:revisionPtr revIDLastSave="0" documentId="8_{F9A07D63-F724-48B7-868E-B51BA487DB30}" xr6:coauthVersionLast="47" xr6:coauthVersionMax="47" xr10:uidLastSave="{00000000-0000-0000-0000-000000000000}"/>
  <bookViews>
    <workbookView xWindow="-28920" yWindow="-3885" windowWidth="29040" windowHeight="17640" tabRatio="742" xr2:uid="{00000000-000D-0000-FFFF-FFFF00000000}"/>
  </bookViews>
  <sheets>
    <sheet name="BR-1 Approp Summary" sheetId="18" r:id="rId1"/>
    <sheet name="BR-2 Nonformula" sheetId="16" r:id="rId2"/>
    <sheet name="BR-3 AHECB REC" sheetId="15" r:id="rId3"/>
    <sheet name="BR-4" sheetId="9" r:id="rId4"/>
    <sheet name="BR-5" sheetId="10" r:id="rId5"/>
    <sheet name="BR-6" sheetId="12" r:id="rId6"/>
    <sheet name="Minority Contract" sheetId="19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'BR-2 Nonformula'!$A$1:$I$37</definedName>
    <definedName name="A">#REF!</definedName>
    <definedName name="B">#REF!</definedName>
    <definedName name="GR" localSheetId="0">'BR-1 Approp Summary'!$A$1:$R$31</definedName>
    <definedName name="GR" localSheetId="2">'BR-3 AHECB REC'!$A$1:$K$31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'BR-1 Approp Summary'!$A$1:$R$47</definedName>
    <definedName name="_xlnm.Print_Area" localSheetId="1">'BR-2 Nonformula'!$A$1:$I$38</definedName>
    <definedName name="_xlnm.Print_Area" localSheetId="2">'BR-3 AHECB REC'!$A$1:$K$32</definedName>
    <definedName name="_xlnm.Print_Area" localSheetId="3">'BR-4'!$A$1:$K$43</definedName>
    <definedName name="_xlnm.Print_Area" localSheetId="4">'BR-5'!$A$1:$L$24</definedName>
    <definedName name="_xlnm.Print_Area" localSheetId="5">'BR-6'!$A$1:$P$39</definedName>
    <definedName name="_xlnm.Print_Area" localSheetId="6">'Minority Contract'!$A$1:$I$32</definedName>
    <definedName name="Print_Area_MI" localSheetId="0">'BR-1 Approp Summary'!$A$1:$R$32</definedName>
    <definedName name="Print_Area_MI" localSheetId="1">'BR-2 Nonformula'!$A$1:$I$37</definedName>
    <definedName name="Print_Area_MI" localSheetId="2">'BR-3 AHECB REC'!$A$1:$K$32</definedName>
    <definedName name="Print_Area_MI" localSheetId="3">'BR-4'!$A$1:$K$41</definedName>
    <definedName name="Print_Area_MI" localSheetId="4">'BR-5'!$A$1:$L$24</definedName>
    <definedName name="Print_Area_MI" localSheetId="5">'BR-6'!$A$1:$P$39</definedName>
    <definedName name="Print_Area_MI">#REF!</definedName>
    <definedName name="REVISED">'BR-4'!$A$25:$A$35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9" l="1"/>
  <c r="K32" i="12"/>
  <c r="K31" i="12"/>
  <c r="H32" i="12"/>
  <c r="H31" i="12"/>
  <c r="E32" i="12"/>
  <c r="O32" i="12" s="1"/>
  <c r="E31" i="12"/>
  <c r="O31" i="12" s="1"/>
  <c r="I45" i="18"/>
  <c r="E21" i="18"/>
  <c r="K14" i="10"/>
  <c r="J16" i="10"/>
  <c r="J20" i="10" s="1"/>
  <c r="I16" i="10"/>
  <c r="H16" i="10"/>
  <c r="H20" i="10"/>
  <c r="F16" i="10"/>
  <c r="F20" i="10"/>
  <c r="E16" i="10"/>
  <c r="E20" i="10" s="1"/>
  <c r="D16" i="10"/>
  <c r="B7" i="19"/>
  <c r="B28" i="19"/>
  <c r="B4" i="12"/>
  <c r="O12" i="12"/>
  <c r="O13" i="12"/>
  <c r="O17" i="12"/>
  <c r="O18" i="12"/>
  <c r="O22" i="12"/>
  <c r="O23" i="12"/>
  <c r="O27" i="12"/>
  <c r="O28" i="12"/>
  <c r="H35" i="12"/>
  <c r="K37" i="12" s="1"/>
  <c r="K35" i="12"/>
  <c r="B2" i="10"/>
  <c r="G9" i="10"/>
  <c r="K9" i="10"/>
  <c r="G10" i="10"/>
  <c r="K10" i="10"/>
  <c r="G11" i="10"/>
  <c r="G16" i="10"/>
  <c r="G20" i="10" s="1"/>
  <c r="K11" i="10"/>
  <c r="G12" i="10"/>
  <c r="K12" i="10"/>
  <c r="G13" i="10"/>
  <c r="K13" i="10"/>
  <c r="G14" i="10"/>
  <c r="G15" i="10"/>
  <c r="K15" i="10"/>
  <c r="G17" i="10"/>
  <c r="K17" i="10"/>
  <c r="G18" i="10"/>
  <c r="K18" i="10"/>
  <c r="D20" i="10"/>
  <c r="I20" i="10"/>
  <c r="E4" i="9"/>
  <c r="E24" i="9"/>
  <c r="E10" i="18" s="1"/>
  <c r="E19" i="18" s="1"/>
  <c r="F24" i="9"/>
  <c r="G10" i="18" s="1"/>
  <c r="G24" i="9"/>
  <c r="I10" i="18" s="1"/>
  <c r="H24" i="9"/>
  <c r="K10" i="18"/>
  <c r="M10" i="18" s="1"/>
  <c r="I24" i="9"/>
  <c r="O10" i="18" s="1"/>
  <c r="Q10" i="18" s="1"/>
  <c r="J24" i="9"/>
  <c r="K24" i="9"/>
  <c r="K33" i="9" s="1"/>
  <c r="E32" i="9"/>
  <c r="F32" i="9"/>
  <c r="H32" i="9"/>
  <c r="H33" i="9" s="1"/>
  <c r="I32" i="9"/>
  <c r="I33" i="9" s="1"/>
  <c r="J32" i="9"/>
  <c r="K32" i="9"/>
  <c r="J33" i="9"/>
  <c r="F4" i="15"/>
  <c r="E21" i="15"/>
  <c r="E9" i="18"/>
  <c r="F21" i="15"/>
  <c r="G21" i="15"/>
  <c r="I9" i="18" s="1"/>
  <c r="H21" i="15"/>
  <c r="K9" i="18" s="1"/>
  <c r="I21" i="15"/>
  <c r="I30" i="15"/>
  <c r="J21" i="15"/>
  <c r="J30" i="15" s="1"/>
  <c r="K21" i="15"/>
  <c r="K30" i="15" s="1"/>
  <c r="E29" i="15"/>
  <c r="F29" i="15"/>
  <c r="F30" i="15"/>
  <c r="H29" i="15"/>
  <c r="I29" i="15"/>
  <c r="J29" i="15"/>
  <c r="K29" i="15"/>
  <c r="C4" i="16"/>
  <c r="D25" i="16"/>
  <c r="E25" i="16"/>
  <c r="F25" i="16"/>
  <c r="G25" i="16"/>
  <c r="H25" i="16"/>
  <c r="I25" i="16"/>
  <c r="D34" i="16"/>
  <c r="E34" i="16"/>
  <c r="F34" i="16"/>
  <c r="G34" i="16"/>
  <c r="H34" i="16"/>
  <c r="I34" i="16"/>
  <c r="G9" i="18"/>
  <c r="F19" i="18"/>
  <c r="H19" i="18"/>
  <c r="J19" i="18"/>
  <c r="L19" i="18"/>
  <c r="N19" i="18"/>
  <c r="P19" i="18"/>
  <c r="R19" i="18"/>
  <c r="G21" i="18"/>
  <c r="K21" i="18"/>
  <c r="M21" i="18" s="1"/>
  <c r="O21" i="18"/>
  <c r="Q21" i="18"/>
  <c r="E22" i="18"/>
  <c r="E30" i="18" s="1"/>
  <c r="G22" i="18"/>
  <c r="K22" i="18"/>
  <c r="M22" i="18"/>
  <c r="O22" i="18"/>
  <c r="Q22" i="18" s="1"/>
  <c r="E23" i="18"/>
  <c r="G23" i="18"/>
  <c r="K23" i="18"/>
  <c r="M23" i="18" s="1"/>
  <c r="O23" i="18"/>
  <c r="Q23" i="18" s="1"/>
  <c r="E24" i="18"/>
  <c r="G24" i="18"/>
  <c r="K24" i="18"/>
  <c r="M24" i="18"/>
  <c r="O24" i="18"/>
  <c r="Q24" i="18" s="1"/>
  <c r="E25" i="18"/>
  <c r="G25" i="18"/>
  <c r="K25" i="18"/>
  <c r="M25" i="18" s="1"/>
  <c r="O25" i="18"/>
  <c r="Q25" i="18"/>
  <c r="M26" i="18"/>
  <c r="Q26" i="18"/>
  <c r="E27" i="18"/>
  <c r="G27" i="18"/>
  <c r="K27" i="18"/>
  <c r="M27" i="18" s="1"/>
  <c r="O27" i="18"/>
  <c r="E28" i="18"/>
  <c r="G28" i="18"/>
  <c r="K28" i="18"/>
  <c r="M28" i="18" s="1"/>
  <c r="O28" i="18"/>
  <c r="Q28" i="18"/>
  <c r="E29" i="18"/>
  <c r="G29" i="18"/>
  <c r="K29" i="18"/>
  <c r="M29" i="18"/>
  <c r="O29" i="18"/>
  <c r="Q29" i="18" s="1"/>
  <c r="F33" i="9"/>
  <c r="E33" i="9"/>
  <c r="O9" i="18"/>
  <c r="O19" i="18" s="1"/>
  <c r="E30" i="15"/>
  <c r="F24" i="18" l="1"/>
  <c r="F25" i="18"/>
  <c r="F26" i="18"/>
  <c r="O35" i="12"/>
  <c r="K8" i="12" s="1"/>
  <c r="G19" i="18"/>
  <c r="K19" i="18"/>
  <c r="M9" i="18"/>
  <c r="M19" i="18" s="1"/>
  <c r="I19" i="18"/>
  <c r="K16" i="10"/>
  <c r="K20" i="10" s="1"/>
  <c r="H30" i="15"/>
  <c r="E35" i="12"/>
  <c r="G30" i="18"/>
  <c r="Q9" i="18"/>
  <c r="Q19" i="18" s="1"/>
  <c r="F27" i="18"/>
  <c r="M30" i="18"/>
  <c r="N25" i="18" s="1"/>
  <c r="Q27" i="18"/>
  <c r="O30" i="18"/>
  <c r="K30" i="18"/>
  <c r="L25" i="18" s="1"/>
  <c r="H27" i="18"/>
  <c r="H28" i="18"/>
  <c r="H24" i="18"/>
  <c r="H22" i="18"/>
  <c r="H25" i="18"/>
  <c r="H23" i="18"/>
  <c r="H29" i="18"/>
  <c r="G31" i="18"/>
  <c r="H21" i="18"/>
  <c r="H30" i="18" s="1"/>
  <c r="H26" i="18"/>
  <c r="F28" i="18"/>
  <c r="E31" i="18"/>
  <c r="F23" i="18"/>
  <c r="F22" i="18"/>
  <c r="F21" i="18"/>
  <c r="F30" i="18" s="1"/>
  <c r="F29" i="18"/>
  <c r="N27" i="18" l="1"/>
  <c r="L21" i="18"/>
  <c r="L30" i="18" s="1"/>
  <c r="L26" i="18"/>
  <c r="L24" i="18"/>
  <c r="K31" i="18"/>
  <c r="L29" i="18"/>
  <c r="L23" i="18"/>
  <c r="L28" i="18"/>
  <c r="L22" i="18"/>
  <c r="P23" i="18"/>
  <c r="P24" i="18"/>
  <c r="P26" i="18"/>
  <c r="P29" i="18"/>
  <c r="O31" i="18"/>
  <c r="P28" i="18"/>
  <c r="P22" i="18"/>
  <c r="P21" i="18"/>
  <c r="P30" i="18" s="1"/>
  <c r="P27" i="18"/>
  <c r="P25" i="18"/>
  <c r="N29" i="18"/>
  <c r="N24" i="18"/>
  <c r="N28" i="18"/>
  <c r="N21" i="18"/>
  <c r="N30" i="18" s="1"/>
  <c r="M31" i="18"/>
  <c r="N23" i="18"/>
  <c r="N22" i="18"/>
  <c r="N26" i="18"/>
  <c r="L27" i="18"/>
  <c r="Q30" i="18"/>
  <c r="R27" i="18" s="1"/>
  <c r="R21" i="18" l="1"/>
  <c r="R30" i="18" s="1"/>
  <c r="R26" i="18"/>
  <c r="R23" i="18"/>
  <c r="R29" i="18"/>
  <c r="R22" i="18"/>
  <c r="R24" i="18"/>
  <c r="R28" i="18"/>
  <c r="Q31" i="18"/>
  <c r="R25" i="18"/>
</calcChain>
</file>

<file path=xl/sharedStrings.xml><?xml version="1.0" encoding="utf-8"?>
<sst xmlns="http://schemas.openxmlformats.org/spreadsheetml/2006/main" count="379" uniqueCount="201">
  <si>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</si>
  <si>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</si>
  <si>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</si>
  <si>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</si>
  <si>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</si>
  <si>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</si>
  <si>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>BUDGETED *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</si>
  <si>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</si>
  <si>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</si>
  <si>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</si>
  <si>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</si>
  <si>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</si>
  <si>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</si>
  <si>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</si>
  <si>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</si>
  <si>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</si>
  <si>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</si>
  <si>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</si>
  <si>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</si>
  <si>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</si>
  <si>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</si>
  <si>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</si>
  <si>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</si>
  <si>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</si>
  <si>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</si>
  <si>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</si>
  <si>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</si>
  <si>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</si>
  <si>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</si>
  <si>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</si>
  <si>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</si>
  <si>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</si>
  <si>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</si>
  <si>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OTHER STATE TREASURY FUNDS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</si>
  <si>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</si>
  <si>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</si>
  <si>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</si>
  <si>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</si>
  <si>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</si>
  <si>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</si>
  <si>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</si>
  <si>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</si>
  <si>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</si>
  <si>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</si>
  <si>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</si>
  <si>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</si>
  <si>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</si>
  <si>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</si>
  <si>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</si>
  <si>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</si>
  <si>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</si>
  <si>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</si>
  <si>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</si>
  <si>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</si>
  <si>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</si>
  <si>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</si>
  <si>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</si>
  <si>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</si>
  <si>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</si>
  <si>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</si>
  <si>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</si>
  <si>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</si>
  <si>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</si>
  <si>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</si>
  <si>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</si>
  <si>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</si>
  <si>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</si>
  <si>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</si>
  <si>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</si>
  <si>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</si>
  <si>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</si>
  <si>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</si>
  <si>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</si>
  <si>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</si>
  <si>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</si>
  <si>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</si>
  <si>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</si>
  <si>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</si>
  <si>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</si>
  <si>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</si>
  <si>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</si>
  <si>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</si>
  <si>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</si>
  <si>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</si>
  <si>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</si>
  <si>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OTHER STATE FUNDS **</t>
  </si>
  <si>
    <t>*  The amounts for Revenue Stabilization Act, Educational Excellence Trust Fund, and Workforce 2000 are based on  the  DF&amp;A forecast.</t>
  </si>
  <si>
    <t>APPROPRIATION ACT FORM - STATE TREASURY</t>
  </si>
  <si>
    <t>TOBACCO SETTLEMENT FUNDS</t>
  </si>
  <si>
    <t>PROFESSIONAL FEES AND SERVICES</t>
  </si>
  <si>
    <t>PROFESSIONAL  FEES AND SERVICES</t>
  </si>
  <si>
    <t>EXTRA HELP **</t>
  </si>
  <si>
    <t>TOTAL NUMBER OF POSITIONS  (GENERAL REVENUE AND CASH COMBINED)</t>
  </si>
  <si>
    <t>** The total number of Extra-Help shown in the requested column will be the total extra-Help positions [General Revenue and Cash] requested to be authorized.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</si>
  <si>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</si>
  <si>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</si>
  <si>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</si>
  <si>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</si>
  <si>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EDUCATIONAL EXCELLENCE</t>
  </si>
  <si>
    <t>%</t>
  </si>
  <si>
    <t>INSTITUTION APPROPRIATION SUMMARY</t>
  </si>
  <si>
    <t>STATE TREASURY</t>
  </si>
  <si>
    <t>CASH</t>
  </si>
  <si>
    <t>OTHER (TYPE APPROPRIATION NAME)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</si>
  <si>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</si>
  <si>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</si>
  <si>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</si>
  <si>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</si>
  <si>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</si>
  <si>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</si>
  <si>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</si>
  <si>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</si>
  <si>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</si>
  <si>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</si>
  <si>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</si>
  <si>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</si>
  <si>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** Funds received for operating purposes from state appropriations other than RSA, EETF, and WF2000 (e.g. General Improvement) should be reported on Line 23 "Other State Funds" and identified in a footnote.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</si>
  <si>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</si>
  <si>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</si>
  <si>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</si>
  <si>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</si>
  <si>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</si>
  <si>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</si>
  <si>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</si>
  <si>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</si>
  <si>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</si>
  <si>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</si>
  <si>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</si>
  <si>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***Line 18 Prior Year Fund Balance includes only the portion of the fund balance needed to balance that fiscal year's budget.</t>
  </si>
  <si>
    <t>PRIOR YEAR BALANCE***</t>
  </si>
  <si>
    <t>PRIOR YEAR FUND BALANCE**</t>
  </si>
  <si>
    <t>PRIOR YEAR FUND BALANCE***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</si>
  <si>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</si>
  <si>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</si>
  <si>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</si>
  <si>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</si>
  <si>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</si>
  <si>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</si>
  <si>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</si>
  <si>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</si>
  <si>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</si>
  <si>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</si>
  <si>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</si>
  <si>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</si>
  <si>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</si>
  <si>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</si>
  <si>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</si>
  <si>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</si>
  <si>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Page 1 of 1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</si>
  <si>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</si>
  <si>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</si>
  <si>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</si>
  <si>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</si>
  <si>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</si>
  <si>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</si>
  <si>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INTERCOLLEGIATE ATHLETICS *</t>
  </si>
  <si>
    <t>HOUSING</t>
  </si>
  <si>
    <t>FOOD SERVICES</t>
  </si>
  <si>
    <t>BOOKSTORE</t>
  </si>
  <si>
    <t>STUDENT ORGANIZATIONS AND PUBLICATIONS</t>
  </si>
  <si>
    <t>OTHER</t>
  </si>
  <si>
    <t>SUBTOTAL</t>
  </si>
  <si>
    <t>OTHER TRANSFERS ***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</si>
  <si>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</si>
  <si>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</si>
  <si>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</si>
  <si>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UNRESERVED EDUCATIONAL &amp; GENERAL FUND BALANCE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</si>
  <si>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</si>
  <si>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</si>
  <si>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INSTITUTIONAL REQUEST</t>
  </si>
  <si>
    <t>AHECB
RECOMMEND</t>
  </si>
  <si>
    <t>***Line 17 Prior Year Fund Balance includes only the portion of the fund balance needed to balance that fiscal year's budget.</t>
  </si>
  <si>
    <t>(Total Expenditures equals ALL Contracts Exceeding $50,000--Minority and Non-Minority)</t>
  </si>
  <si>
    <r>
      <t xml:space="preserve">STATE CONTRACTS OVER </t>
    </r>
    <r>
      <rPr>
        <b/>
        <sz val="10"/>
        <color indexed="8"/>
        <rFont val="Tahoma"/>
        <family val="2"/>
      </rPr>
      <t>$50,000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AWARDED TO MINORITY OWNED BUSINESSES</t>
    </r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</si>
  <si>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</si>
  <si>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</si>
  <si>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</si>
  <si>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</si>
  <si>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**Line 14 Prior Year Fund Balance includes only the portion of the fund balance needed to balance that fiscal year's budget.</t>
  </si>
  <si>
    <t>* Report WF2000 funds on line 17 - "Special Revenues".</t>
  </si>
  <si>
    <t>FORM BR-6</t>
  </si>
  <si>
    <t>FORM BR-5</t>
  </si>
  <si>
    <t xml:space="preserve">     FORM BR-4</t>
  </si>
  <si>
    <t>FORM BR-2 Nonformula</t>
  </si>
  <si>
    <t xml:space="preserve">     FORM BR-3</t>
  </si>
  <si>
    <t>2022-2023</t>
  </si>
  <si>
    <t>2021-2022</t>
  </si>
  <si>
    <t>STUDENT UNION</t>
  </si>
  <si>
    <t>ATHLETIC TRANSFER **</t>
  </si>
  <si>
    <t>Women</t>
  </si>
  <si>
    <t>2024-2025</t>
  </si>
  <si>
    <t>2023-2024</t>
  </si>
  <si>
    <t>TOTAL NUMBER OF EMPLOYEES IN FISCAL YEAR 2021-2022:</t>
  </si>
  <si>
    <t>2023-2025 BIENNIUM</t>
  </si>
  <si>
    <t>FOR THE 2023-2025 BIENNIUM (Non-Formula Entities)</t>
  </si>
  <si>
    <t>2023-2025  INSTITUTIONAL REQUESTS / AHECB RECOMMENDATIONS</t>
  </si>
  <si>
    <t>2023-2025</t>
  </si>
  <si>
    <t>UNRESTRICTED EDUCATIONAL &amp; GENERAL FUND BALANCE AS OF JUNE 30, 2022:</t>
  </si>
  <si>
    <t>Must equal the ending balance for 2022 fiscal year on Series 17-4, Unrestricted E&amp;G Funds (Column A)</t>
  </si>
  <si>
    <t>(As of November 1, 2021 )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</si>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</sst>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  <numFmt numFmtId="166" formatCode="&quot;$&quot;#,##0.0000"/>
  </numFmts>
  <fonts count="23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Arial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9" fontId="1" fillId="0" borderId="0" applyFont="0" applyFill="0" applyBorder="0" applyAlignment="0" applyProtection="0"/>
  </cellStyleXfs>
  <cellXfs count="510">
    <xf numFmtId="0" fontId="0" fillId="0" borderId="0" xfId="0"/>
    <xf numFmtId="37" fontId="4" fillId="0" borderId="0" xfId="4" applyFont="1"/>
    <xf numFmtId="37" fontId="4" fillId="0" borderId="0" xfId="4" applyFont="1" applyAlignment="1">
      <alignment horizontal="centerContinuous"/>
    </xf>
    <xf numFmtId="37" fontId="3" fillId="0" borderId="0" xfId="4" applyFont="1" applyAlignment="1" applyProtection="1">
      <alignment horizontal="right"/>
    </xf>
    <xf numFmtId="37" fontId="3" fillId="0" borderId="0" xfId="4" applyFont="1" applyBorder="1"/>
    <xf numFmtId="37" fontId="3" fillId="0" borderId="0" xfId="4" applyFont="1"/>
    <xf numFmtId="37" fontId="3" fillId="0" borderId="0" xfId="4" applyFont="1" applyAlignment="1" applyProtection="1">
      <alignment horizontal="left"/>
    </xf>
    <xf numFmtId="37" fontId="3" fillId="0" borderId="0" xfId="4" applyFont="1" applyAlignment="1">
      <alignment horizontal="centerContinuous"/>
    </xf>
    <xf numFmtId="37" fontId="3" fillId="0" borderId="0" xfId="5" applyFont="1" applyAlignment="1" applyProtection="1">
      <alignment horizontal="centerContinuous"/>
      <protection locked="0"/>
    </xf>
    <xf numFmtId="37" fontId="4" fillId="0" borderId="0" xfId="5" applyFont="1" applyProtection="1">
      <protection locked="0"/>
    </xf>
    <xf numFmtId="37" fontId="3" fillId="0" borderId="0" xfId="5" applyFont="1" applyProtection="1">
      <protection locked="0"/>
    </xf>
    <xf numFmtId="37" fontId="3" fillId="0" borderId="0" xfId="5" applyFont="1" applyAlignment="1" applyProtection="1">
      <alignment horizontal="left"/>
      <protection locked="0"/>
    </xf>
    <xf numFmtId="5" fontId="3" fillId="0" borderId="0" xfId="5" applyNumberFormat="1" applyFont="1" applyProtection="1">
      <protection locked="0"/>
    </xf>
    <xf numFmtId="5" fontId="4" fillId="0" borderId="0" xfId="5" applyNumberFormat="1" applyFont="1" applyProtection="1">
      <protection locked="0"/>
    </xf>
    <xf numFmtId="37" fontId="3" fillId="0" borderId="0" xfId="5" applyNumberFormat="1" applyFont="1" applyProtection="1">
      <protection locked="0"/>
    </xf>
    <xf numFmtId="37" fontId="4" fillId="0" borderId="0" xfId="5" applyNumberFormat="1" applyFont="1" applyProtection="1">
      <protection locked="0"/>
    </xf>
    <xf numFmtId="37" fontId="3" fillId="0" borderId="0" xfId="5" applyFont="1" applyAlignment="1" applyProtection="1">
      <alignment horizontal="right"/>
      <protection locked="0"/>
    </xf>
    <xf numFmtId="37" fontId="4" fillId="0" borderId="0" xfId="2" applyFont="1" applyProtection="1">
      <protection locked="0"/>
    </xf>
    <xf numFmtId="37" fontId="3" fillId="0" borderId="0" xfId="2" applyFont="1" applyProtection="1">
      <protection locked="0"/>
    </xf>
    <xf numFmtId="37" fontId="3" fillId="0" borderId="0" xfId="2" applyFont="1" applyAlignment="1" applyProtection="1">
      <alignment horizontal="centerContinuous"/>
      <protection locked="0"/>
    </xf>
    <xf numFmtId="37" fontId="3" fillId="0" borderId="0" xfId="2" applyFont="1" applyAlignment="1" applyProtection="1">
      <alignment horizontal="right"/>
      <protection locked="0"/>
    </xf>
    <xf numFmtId="37" fontId="3" fillId="0" borderId="0" xfId="2" quotePrefix="1" applyFont="1" applyAlignment="1" applyProtection="1">
      <alignment horizontal="left"/>
      <protection locked="0"/>
    </xf>
    <xf numFmtId="37" fontId="4" fillId="0" borderId="0" xfId="3" applyFont="1" applyProtection="1">
      <protection locked="0"/>
    </xf>
    <xf numFmtId="37" fontId="4" fillId="0" borderId="0" xfId="3" applyFont="1" applyAlignment="1" applyProtection="1">
      <alignment horizontal="centerContinuous"/>
      <protection locked="0"/>
    </xf>
    <xf numFmtId="37" fontId="3" fillId="0" borderId="0" xfId="3" applyFont="1" applyAlignment="1" applyProtection="1">
      <alignment horizontal="right"/>
      <protection locked="0"/>
    </xf>
    <xf numFmtId="37" fontId="3" fillId="0" borderId="0" xfId="3" applyFont="1" applyProtection="1">
      <protection locked="0"/>
    </xf>
    <xf numFmtId="37" fontId="3" fillId="0" borderId="0" xfId="3" applyFont="1" applyAlignment="1" applyProtection="1">
      <alignment horizontal="left"/>
      <protection locked="0"/>
    </xf>
    <xf numFmtId="37" fontId="4" fillId="0" borderId="0" xfId="5" applyFont="1" applyAlignment="1" applyProtection="1">
      <alignment horizontal="centerContinuous"/>
      <protection locked="0"/>
    </xf>
    <xf numFmtId="0" fontId="4" fillId="0" borderId="0" xfId="6" applyFont="1" applyProtection="1">
      <protection locked="0"/>
    </xf>
    <xf numFmtId="0" fontId="5" fillId="0" borderId="0" xfId="6" applyFont="1" applyAlignment="1" applyProtection="1">
      <alignment horizontal="centerContinuous"/>
      <protection locked="0"/>
    </xf>
    <xf numFmtId="0" fontId="6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  <protection locked="0"/>
    </xf>
    <xf numFmtId="0" fontId="3" fillId="0" borderId="0" xfId="6" applyFont="1" applyAlignment="1" applyProtection="1">
      <alignment horizontal="centerContinuous"/>
      <protection locked="0"/>
    </xf>
    <xf numFmtId="0" fontId="3" fillId="0" borderId="0" xfId="6" applyFont="1" applyProtection="1">
      <protection locked="0"/>
    </xf>
    <xf numFmtId="0" fontId="3" fillId="0" borderId="0" xfId="6" applyFont="1" applyAlignment="1" applyProtection="1">
      <alignment horizontal="right"/>
      <protection locked="0"/>
    </xf>
    <xf numFmtId="37" fontId="7" fillId="0" borderId="0" xfId="2" applyFont="1" applyAlignment="1" applyProtection="1">
      <alignment horizontal="left"/>
      <protection locked="0"/>
    </xf>
    <xf numFmtId="37" fontId="7" fillId="0" borderId="0" xfId="4" applyFont="1"/>
    <xf numFmtId="37" fontId="7" fillId="0" borderId="0" xfId="4" applyFont="1" applyAlignment="1" applyProtection="1">
      <alignment horizontal="left"/>
    </xf>
    <xf numFmtId="37" fontId="7" fillId="0" borderId="0" xfId="5" applyFont="1" applyAlignment="1" applyProtection="1">
      <alignment horizontal="left"/>
      <protection locked="0"/>
    </xf>
    <xf numFmtId="37" fontId="9" fillId="0" borderId="0" xfId="3" applyFont="1" applyAlignment="1" applyProtection="1">
      <alignment horizontal="right"/>
      <protection locked="0"/>
    </xf>
    <xf numFmtId="37" fontId="9" fillId="0" borderId="0" xfId="3" applyFont="1" applyBorder="1" applyProtection="1">
      <protection locked="0"/>
    </xf>
    <xf numFmtId="37" fontId="9" fillId="0" borderId="0" xfId="3" applyFont="1" applyProtection="1">
      <protection locked="0"/>
    </xf>
    <xf numFmtId="37" fontId="9" fillId="0" borderId="0" xfId="3" applyFont="1" applyAlignment="1" applyProtection="1">
      <alignment horizontal="left"/>
      <protection locked="0"/>
    </xf>
    <xf numFmtId="37" fontId="9" fillId="0" borderId="1" xfId="3" applyFont="1" applyBorder="1" applyProtection="1">
      <protection locked="0"/>
    </xf>
    <xf numFmtId="37" fontId="9" fillId="0" borderId="2" xfId="3" applyFont="1" applyBorder="1" applyProtection="1">
      <protection locked="0"/>
    </xf>
    <xf numFmtId="37" fontId="9" fillId="0" borderId="3" xfId="3" applyFont="1" applyBorder="1" applyProtection="1">
      <protection locked="0"/>
    </xf>
    <xf numFmtId="37" fontId="9" fillId="0" borderId="4" xfId="3" applyFont="1" applyBorder="1" applyProtection="1">
      <protection locked="0"/>
    </xf>
    <xf numFmtId="37" fontId="9" fillId="0" borderId="5" xfId="3" applyFont="1" applyBorder="1" applyProtection="1">
      <protection locked="0"/>
    </xf>
    <xf numFmtId="37" fontId="9" fillId="0" borderId="6" xfId="3" applyFont="1" applyBorder="1" applyProtection="1">
      <protection locked="0"/>
    </xf>
    <xf numFmtId="37" fontId="9" fillId="0" borderId="7" xfId="3" applyFont="1" applyBorder="1" applyProtection="1">
      <protection locked="0"/>
    </xf>
    <xf numFmtId="37" fontId="9" fillId="0" borderId="8" xfId="3" applyFont="1" applyBorder="1" applyProtection="1">
      <protection locked="0"/>
    </xf>
    <xf numFmtId="37" fontId="9" fillId="0" borderId="6" xfId="3" applyFont="1" applyBorder="1" applyAlignment="1" applyProtection="1">
      <alignment horizontal="left"/>
      <protection locked="0"/>
    </xf>
    <xf numFmtId="37" fontId="9" fillId="0" borderId="7" xfId="3" applyFont="1" applyBorder="1" applyAlignment="1" applyProtection="1">
      <alignment horizontal="left"/>
      <protection locked="0"/>
    </xf>
    <xf numFmtId="37" fontId="9" fillId="0" borderId="9" xfId="3" applyFont="1" applyBorder="1" applyProtection="1">
      <protection locked="0"/>
    </xf>
    <xf numFmtId="37" fontId="9" fillId="0" borderId="10" xfId="3" applyFont="1" applyBorder="1" applyAlignment="1" applyProtection="1">
      <alignment horizontal="left"/>
      <protection locked="0"/>
    </xf>
    <xf numFmtId="37" fontId="9" fillId="0" borderId="11" xfId="3" applyFont="1" applyBorder="1" applyAlignment="1" applyProtection="1">
      <alignment horizontal="left"/>
      <protection locked="0"/>
    </xf>
    <xf numFmtId="37" fontId="9" fillId="0" borderId="11" xfId="3" applyFont="1" applyBorder="1" applyProtection="1">
      <protection locked="0"/>
    </xf>
    <xf numFmtId="37" fontId="9" fillId="0" borderId="12" xfId="3" applyFont="1" applyBorder="1" applyProtection="1">
      <protection locked="0"/>
    </xf>
    <xf numFmtId="37" fontId="9" fillId="0" borderId="13" xfId="3" applyFont="1" applyBorder="1" applyAlignment="1" applyProtection="1">
      <alignment horizontal="left"/>
      <protection locked="0"/>
    </xf>
    <xf numFmtId="37" fontId="9" fillId="0" borderId="7" xfId="3" quotePrefix="1" applyFont="1" applyBorder="1" applyAlignment="1" applyProtection="1">
      <alignment horizontal="left"/>
      <protection locked="0"/>
    </xf>
    <xf numFmtId="37" fontId="9" fillId="0" borderId="0" xfId="2" applyFont="1" applyProtection="1">
      <protection locked="0"/>
    </xf>
    <xf numFmtId="37" fontId="10" fillId="0" borderId="7" xfId="2" applyFont="1" applyBorder="1" applyProtection="1">
      <protection locked="0"/>
    </xf>
    <xf numFmtId="37" fontId="9" fillId="0" borderId="0" xfId="2" applyFont="1" applyAlignment="1" applyProtection="1">
      <alignment horizontal="centerContinuous"/>
      <protection locked="0"/>
    </xf>
    <xf numFmtId="37" fontId="9" fillId="0" borderId="1" xfId="2" applyFont="1" applyBorder="1" applyProtection="1">
      <protection locked="0"/>
    </xf>
    <xf numFmtId="37" fontId="9" fillId="0" borderId="14" xfId="2" applyFont="1" applyBorder="1" applyProtection="1">
      <protection locked="0"/>
    </xf>
    <xf numFmtId="37" fontId="9" fillId="0" borderId="3" xfId="2" applyFont="1" applyBorder="1" applyProtection="1">
      <protection locked="0"/>
    </xf>
    <xf numFmtId="37" fontId="8" fillId="0" borderId="15" xfId="2" applyFont="1" applyBorder="1" applyAlignment="1" applyProtection="1">
      <alignment horizontal="centerContinuous" vertical="center"/>
      <protection locked="0"/>
    </xf>
    <xf numFmtId="37" fontId="9" fillId="0" borderId="16" xfId="2" applyFont="1" applyBorder="1" applyAlignment="1" applyProtection="1">
      <alignment horizontal="centerContinuous"/>
      <protection locked="0"/>
    </xf>
    <xf numFmtId="37" fontId="9" fillId="0" borderId="4" xfId="2" applyFont="1" applyBorder="1" applyProtection="1">
      <protection locked="0"/>
    </xf>
    <xf numFmtId="37" fontId="9" fillId="0" borderId="17" xfId="2" applyFont="1" applyBorder="1" applyAlignment="1" applyProtection="1">
      <alignment horizontal="center"/>
      <protection locked="0"/>
    </xf>
    <xf numFmtId="37" fontId="9" fillId="0" borderId="5" xfId="2" applyFont="1" applyBorder="1" applyAlignment="1" applyProtection="1">
      <alignment horizontal="center"/>
      <protection locked="0"/>
    </xf>
    <xf numFmtId="37" fontId="9" fillId="0" borderId="6" xfId="2" applyFont="1" applyBorder="1" applyProtection="1">
      <protection locked="0"/>
    </xf>
    <xf numFmtId="37" fontId="9" fillId="0" borderId="18" xfId="2" applyFont="1" applyBorder="1" applyAlignment="1" applyProtection="1">
      <alignment horizontal="center"/>
      <protection locked="0"/>
    </xf>
    <xf numFmtId="37" fontId="9" fillId="0" borderId="8" xfId="2" applyFont="1" applyBorder="1" applyAlignment="1" applyProtection="1">
      <alignment horizontal="center"/>
      <protection locked="0"/>
    </xf>
    <xf numFmtId="37" fontId="9" fillId="0" borderId="8" xfId="2" applyFont="1" applyBorder="1" applyAlignment="1" applyProtection="1">
      <alignment horizontal="centerContinuous"/>
      <protection locked="0"/>
    </xf>
    <xf numFmtId="37" fontId="9" fillId="0" borderId="6" xfId="2" applyFont="1" applyBorder="1" applyAlignment="1" applyProtection="1">
      <alignment horizontal="left"/>
      <protection locked="0"/>
    </xf>
    <xf numFmtId="37" fontId="9" fillId="0" borderId="18" xfId="2" applyFont="1" applyBorder="1" applyAlignment="1" applyProtection="1">
      <alignment horizontal="left"/>
      <protection locked="0"/>
    </xf>
    <xf numFmtId="37" fontId="9" fillId="0" borderId="13" xfId="2" applyFont="1" applyBorder="1" applyAlignment="1" applyProtection="1">
      <alignment horizontal="left"/>
      <protection locked="0"/>
    </xf>
    <xf numFmtId="37" fontId="9" fillId="0" borderId="19" xfId="2" applyFont="1" applyBorder="1" applyAlignment="1" applyProtection="1">
      <alignment horizontal="left"/>
      <protection locked="0"/>
    </xf>
    <xf numFmtId="5" fontId="9" fillId="0" borderId="12" xfId="2" applyNumberFormat="1" applyFont="1" applyBorder="1" applyProtection="1"/>
    <xf numFmtId="5" fontId="9" fillId="0" borderId="19" xfId="2" applyNumberFormat="1" applyFont="1" applyBorder="1" applyProtection="1"/>
    <xf numFmtId="5" fontId="9" fillId="0" borderId="20" xfId="2" applyNumberFormat="1" applyFont="1" applyBorder="1" applyProtection="1"/>
    <xf numFmtId="37" fontId="9" fillId="0" borderId="19" xfId="2" applyNumberFormat="1" applyFont="1" applyBorder="1" applyAlignment="1" applyProtection="1">
      <alignment horizontal="right"/>
      <protection locked="0"/>
    </xf>
    <xf numFmtId="37" fontId="11" fillId="0" borderId="0" xfId="2" quotePrefix="1" applyFont="1" applyAlignment="1" applyProtection="1">
      <alignment horizontal="right"/>
      <protection locked="0"/>
    </xf>
    <xf numFmtId="37" fontId="8" fillId="0" borderId="21" xfId="2" applyFont="1" applyBorder="1" applyAlignment="1" applyProtection="1">
      <alignment horizontal="centerContinuous" vertical="center"/>
      <protection locked="0"/>
    </xf>
    <xf numFmtId="37" fontId="8" fillId="0" borderId="22" xfId="2" applyFont="1" applyBorder="1" applyAlignment="1" applyProtection="1">
      <alignment horizontal="centerContinuous" vertical="center"/>
      <protection locked="0"/>
    </xf>
    <xf numFmtId="37" fontId="9" fillId="0" borderId="23" xfId="2" applyFont="1" applyBorder="1" applyAlignment="1" applyProtection="1">
      <alignment horizontal="center"/>
      <protection locked="0"/>
    </xf>
    <xf numFmtId="37" fontId="9" fillId="0" borderId="24" xfId="2" applyFont="1" applyBorder="1" applyAlignment="1" applyProtection="1">
      <alignment horizontal="centerContinuous"/>
      <protection locked="0"/>
    </xf>
    <xf numFmtId="37" fontId="9" fillId="0" borderId="25" xfId="2" applyFont="1" applyBorder="1" applyAlignment="1" applyProtection="1">
      <alignment horizontal="center"/>
      <protection locked="0"/>
    </xf>
    <xf numFmtId="5" fontId="9" fillId="0" borderId="26" xfId="2" applyNumberFormat="1" applyFont="1" applyBorder="1" applyProtection="1"/>
    <xf numFmtId="5" fontId="9" fillId="0" borderId="27" xfId="2" applyNumberFormat="1" applyFont="1" applyBorder="1" applyProtection="1"/>
    <xf numFmtId="37" fontId="9" fillId="0" borderId="9" xfId="3" applyFont="1" applyBorder="1" applyAlignment="1" applyProtection="1">
      <alignment horizontal="centerContinuous"/>
      <protection locked="0"/>
    </xf>
    <xf numFmtId="37" fontId="9" fillId="0" borderId="28" xfId="3" applyFont="1" applyBorder="1" applyProtection="1">
      <protection locked="0"/>
    </xf>
    <xf numFmtId="37" fontId="9" fillId="0" borderId="2" xfId="3" applyFont="1" applyBorder="1" applyAlignment="1" applyProtection="1">
      <alignment horizontal="left"/>
      <protection locked="0"/>
    </xf>
    <xf numFmtId="37" fontId="9" fillId="0" borderId="14" xfId="3" applyFont="1" applyBorder="1" applyAlignment="1" applyProtection="1">
      <alignment horizontal="centerContinuous"/>
      <protection locked="0"/>
    </xf>
    <xf numFmtId="37" fontId="9" fillId="0" borderId="5" xfId="3" applyFont="1" applyBorder="1" applyAlignment="1" applyProtection="1">
      <alignment horizontal="center"/>
      <protection locked="0"/>
    </xf>
    <xf numFmtId="37" fontId="9" fillId="0" borderId="5" xfId="4" applyFont="1" applyBorder="1" applyAlignment="1" applyProtection="1">
      <alignment horizontal="center"/>
    </xf>
    <xf numFmtId="37" fontId="9" fillId="0" borderId="7" xfId="4" applyFont="1" applyBorder="1" applyAlignment="1" applyProtection="1">
      <alignment horizontal="centerContinuous"/>
      <protection locked="0"/>
    </xf>
    <xf numFmtId="37" fontId="9" fillId="0" borderId="8" xfId="4" applyFont="1" applyBorder="1" applyAlignment="1" applyProtection="1">
      <alignment horizontal="centerContinuous"/>
      <protection locked="0"/>
    </xf>
    <xf numFmtId="37" fontId="9" fillId="0" borderId="7" xfId="3" applyFont="1" applyBorder="1" applyAlignment="1" applyProtection="1">
      <alignment horizontal="centerContinuous"/>
      <protection locked="0"/>
    </xf>
    <xf numFmtId="37" fontId="9" fillId="0" borderId="18" xfId="3" applyFont="1" applyBorder="1" applyAlignment="1" applyProtection="1">
      <alignment horizontal="centerContinuous"/>
      <protection locked="0"/>
    </xf>
    <xf numFmtId="37" fontId="9" fillId="0" borderId="7" xfId="3" applyFont="1" applyBorder="1" applyAlignment="1" applyProtection="1">
      <alignment horizontal="center"/>
      <protection locked="0"/>
    </xf>
    <xf numFmtId="37" fontId="9" fillId="0" borderId="0" xfId="4" applyFont="1" applyAlignment="1" applyProtection="1">
      <alignment horizontal="right"/>
    </xf>
    <xf numFmtId="37" fontId="9" fillId="0" borderId="9" xfId="4" applyFont="1" applyBorder="1"/>
    <xf numFmtId="37" fontId="9" fillId="0" borderId="0" xfId="4" applyFont="1"/>
    <xf numFmtId="37" fontId="9" fillId="0" borderId="0" xfId="4" applyFont="1" applyBorder="1"/>
    <xf numFmtId="37" fontId="9" fillId="0" borderId="0" xfId="4" applyFont="1" applyAlignment="1" applyProtection="1">
      <alignment horizontal="left"/>
    </xf>
    <xf numFmtId="37" fontId="9" fillId="0" borderId="1" xfId="4" applyFont="1" applyBorder="1"/>
    <xf numFmtId="37" fontId="9" fillId="0" borderId="2" xfId="4" applyFont="1" applyBorder="1"/>
    <xf numFmtId="37" fontId="9" fillId="0" borderId="3" xfId="4" applyFont="1" applyBorder="1"/>
    <xf numFmtId="37" fontId="9" fillId="0" borderId="3" xfId="4" applyFont="1" applyBorder="1" applyAlignment="1" applyProtection="1">
      <alignment horizontal="center"/>
    </xf>
    <xf numFmtId="37" fontId="9" fillId="0" borderId="2" xfId="4" applyFont="1" applyBorder="1" applyAlignment="1" applyProtection="1">
      <alignment horizontal="left"/>
    </xf>
    <xf numFmtId="37" fontId="9" fillId="0" borderId="14" xfId="4" applyFont="1" applyBorder="1" applyAlignment="1">
      <alignment horizontal="centerContinuous"/>
    </xf>
    <xf numFmtId="37" fontId="9" fillId="0" borderId="4" xfId="4" applyFont="1" applyBorder="1"/>
    <xf numFmtId="37" fontId="9" fillId="0" borderId="5" xfId="4" applyFont="1" applyBorder="1"/>
    <xf numFmtId="37" fontId="9" fillId="0" borderId="7" xfId="4" applyFont="1" applyBorder="1" applyAlignment="1" applyProtection="1">
      <alignment horizontal="centerContinuous"/>
    </xf>
    <xf numFmtId="37" fontId="9" fillId="0" borderId="8" xfId="4" applyFont="1" applyBorder="1" applyAlignment="1">
      <alignment horizontal="centerContinuous"/>
    </xf>
    <xf numFmtId="37" fontId="9" fillId="0" borderId="18" xfId="4" applyFont="1" applyBorder="1" applyAlignment="1">
      <alignment horizontal="centerContinuous"/>
    </xf>
    <xf numFmtId="37" fontId="9" fillId="0" borderId="6" xfId="4" applyFont="1" applyBorder="1"/>
    <xf numFmtId="37" fontId="9" fillId="0" borderId="7" xfId="4" applyFont="1" applyBorder="1" applyAlignment="1" applyProtection="1">
      <alignment horizontal="center"/>
    </xf>
    <xf numFmtId="37" fontId="9" fillId="0" borderId="7" xfId="4" applyFont="1" applyBorder="1"/>
    <xf numFmtId="37" fontId="9" fillId="0" borderId="8" xfId="4" applyFont="1" applyBorder="1"/>
    <xf numFmtId="37" fontId="9" fillId="0" borderId="6" xfId="4" applyFont="1" applyBorder="1" applyAlignment="1" applyProtection="1">
      <alignment horizontal="left"/>
    </xf>
    <xf numFmtId="37" fontId="9" fillId="0" borderId="7" xfId="4" applyFont="1" applyBorder="1" applyAlignment="1" applyProtection="1">
      <alignment horizontal="left"/>
    </xf>
    <xf numFmtId="37" fontId="9" fillId="0" borderId="29" xfId="4" applyFont="1" applyBorder="1" applyAlignment="1" applyProtection="1">
      <alignment horizontal="left"/>
    </xf>
    <xf numFmtId="37" fontId="9" fillId="0" borderId="29" xfId="4" applyFont="1" applyBorder="1"/>
    <xf numFmtId="37" fontId="9" fillId="0" borderId="30" xfId="4" applyFont="1" applyBorder="1"/>
    <xf numFmtId="37" fontId="9" fillId="0" borderId="13" xfId="4" applyFont="1" applyBorder="1" applyAlignment="1" applyProtection="1">
      <alignment horizontal="left"/>
    </xf>
    <xf numFmtId="37" fontId="9" fillId="0" borderId="11" xfId="4" applyFont="1" applyBorder="1" applyAlignment="1" applyProtection="1">
      <alignment horizontal="left"/>
    </xf>
    <xf numFmtId="37" fontId="9" fillId="0" borderId="11" xfId="4" applyFont="1" applyBorder="1"/>
    <xf numFmtId="37" fontId="9" fillId="0" borderId="12" xfId="4" applyFont="1" applyBorder="1"/>
    <xf numFmtId="5" fontId="9" fillId="0" borderId="12" xfId="4" applyNumberFormat="1" applyFont="1" applyBorder="1" applyProtection="1"/>
    <xf numFmtId="5" fontId="9" fillId="0" borderId="19" xfId="4" applyNumberFormat="1" applyFont="1" applyBorder="1" applyProtection="1"/>
    <xf numFmtId="37" fontId="8" fillId="0" borderId="0" xfId="4" applyFont="1" applyAlignment="1" applyProtection="1">
      <alignment horizontal="left"/>
    </xf>
    <xf numFmtId="37" fontId="9" fillId="0" borderId="28" xfId="4" applyFont="1" applyBorder="1" applyAlignment="1" applyProtection="1">
      <alignment horizontal="center"/>
    </xf>
    <xf numFmtId="37" fontId="9" fillId="0" borderId="31" xfId="4" applyFont="1" applyBorder="1" applyAlignment="1" applyProtection="1">
      <alignment horizontal="center"/>
    </xf>
    <xf numFmtId="37" fontId="9" fillId="0" borderId="0" xfId="5" applyFont="1" applyProtection="1">
      <protection locked="0"/>
    </xf>
    <xf numFmtId="37" fontId="9" fillId="0" borderId="0" xfId="5" applyFont="1" applyAlignment="1" applyProtection="1">
      <alignment horizontal="centerContinuous"/>
      <protection locked="0"/>
    </xf>
    <xf numFmtId="37" fontId="9" fillId="0" borderId="1" xfId="5" applyFont="1" applyBorder="1" applyProtection="1">
      <protection locked="0"/>
    </xf>
    <xf numFmtId="37" fontId="9" fillId="0" borderId="14" xfId="5" applyFont="1" applyBorder="1" applyProtection="1">
      <protection locked="0"/>
    </xf>
    <xf numFmtId="37" fontId="9" fillId="0" borderId="2" xfId="5" applyFont="1" applyBorder="1" applyAlignment="1" applyProtection="1">
      <alignment horizontal="centerContinuous"/>
      <protection locked="0"/>
    </xf>
    <xf numFmtId="37" fontId="9" fillId="0" borderId="14" xfId="5" applyFont="1" applyBorder="1" applyAlignment="1" applyProtection="1">
      <alignment horizontal="centerContinuous"/>
      <protection locked="0"/>
    </xf>
    <xf numFmtId="37" fontId="9" fillId="0" borderId="4" xfId="5" applyFont="1" applyBorder="1" applyAlignment="1" applyProtection="1">
      <alignment horizontal="left"/>
      <protection locked="0"/>
    </xf>
    <xf numFmtId="37" fontId="9" fillId="0" borderId="17" xfId="5" applyFont="1" applyBorder="1" applyProtection="1">
      <protection locked="0"/>
    </xf>
    <xf numFmtId="37" fontId="9" fillId="0" borderId="7" xfId="5" applyFont="1" applyBorder="1" applyAlignment="1" applyProtection="1">
      <alignment horizontal="centerContinuous"/>
      <protection locked="0"/>
    </xf>
    <xf numFmtId="37" fontId="9" fillId="0" borderId="18" xfId="5" applyFont="1" applyBorder="1" applyAlignment="1" applyProtection="1">
      <alignment horizontal="centerContinuous"/>
      <protection locked="0"/>
    </xf>
    <xf numFmtId="37" fontId="9" fillId="0" borderId="17" xfId="5" applyFont="1" applyBorder="1" applyAlignment="1" applyProtection="1">
      <alignment horizontal="center"/>
      <protection locked="0"/>
    </xf>
    <xf numFmtId="37" fontId="9" fillId="0" borderId="5" xfId="5" applyFont="1" applyBorder="1" applyProtection="1">
      <protection locked="0"/>
    </xf>
    <xf numFmtId="37" fontId="9" fillId="0" borderId="5" xfId="5" applyFont="1" applyBorder="1" applyAlignment="1" applyProtection="1">
      <alignment horizontal="center"/>
      <protection locked="0"/>
    </xf>
    <xf numFmtId="37" fontId="9" fillId="0" borderId="6" xfId="5" applyFont="1" applyBorder="1" applyAlignment="1" applyProtection="1">
      <alignment horizontal="left"/>
      <protection locked="0"/>
    </xf>
    <xf numFmtId="37" fontId="9" fillId="0" borderId="18" xfId="5" applyFont="1" applyBorder="1" applyProtection="1">
      <protection locked="0"/>
    </xf>
    <xf numFmtId="37" fontId="9" fillId="0" borderId="8" xfId="5" applyFont="1" applyBorder="1" applyAlignment="1" applyProtection="1">
      <alignment horizontal="center"/>
      <protection locked="0"/>
    </xf>
    <xf numFmtId="37" fontId="9" fillId="0" borderId="18" xfId="5" applyFont="1" applyBorder="1" applyAlignment="1" applyProtection="1">
      <alignment horizontal="center"/>
      <protection locked="0"/>
    </xf>
    <xf numFmtId="37" fontId="9" fillId="0" borderId="18" xfId="5" applyFont="1" applyBorder="1" applyAlignment="1" applyProtection="1">
      <alignment horizontal="left"/>
      <protection locked="0"/>
    </xf>
    <xf numFmtId="37" fontId="9" fillId="0" borderId="13" xfId="5" applyFont="1" applyBorder="1" applyAlignment="1" applyProtection="1">
      <alignment horizontal="left"/>
      <protection locked="0"/>
    </xf>
    <xf numFmtId="37" fontId="9" fillId="0" borderId="19" xfId="5" applyFont="1" applyBorder="1" applyAlignment="1" applyProtection="1">
      <alignment horizontal="left"/>
      <protection locked="0"/>
    </xf>
    <xf numFmtId="0" fontId="9" fillId="0" borderId="0" xfId="6" applyFont="1" applyProtection="1">
      <protection locked="0"/>
    </xf>
    <xf numFmtId="0" fontId="9" fillId="0" borderId="7" xfId="6" applyFont="1" applyBorder="1" applyAlignment="1" applyProtection="1">
      <alignment horizontal="centerContinuous"/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9" fillId="0" borderId="1" xfId="6" applyFont="1" applyBorder="1" applyProtection="1">
      <protection locked="0"/>
    </xf>
    <xf numFmtId="0" fontId="9" fillId="0" borderId="2" xfId="6" applyFont="1" applyBorder="1" applyProtection="1">
      <protection locked="0"/>
    </xf>
    <xf numFmtId="0" fontId="9" fillId="0" borderId="14" xfId="6" applyFont="1" applyBorder="1" applyProtection="1">
      <protection locked="0"/>
    </xf>
    <xf numFmtId="0" fontId="9" fillId="0" borderId="4" xfId="6" applyFont="1" applyBorder="1" applyAlignment="1" applyProtection="1">
      <alignment horizontal="centerContinuous"/>
      <protection locked="0"/>
    </xf>
    <xf numFmtId="0" fontId="9" fillId="0" borderId="17" xfId="6" applyFont="1" applyBorder="1" applyAlignment="1" applyProtection="1">
      <alignment horizontal="centerContinuous"/>
      <protection locked="0"/>
    </xf>
    <xf numFmtId="0" fontId="9" fillId="0" borderId="6" xfId="6" applyFont="1" applyBorder="1" applyAlignment="1" applyProtection="1">
      <alignment horizontal="centerContinuous"/>
      <protection locked="0"/>
    </xf>
    <xf numFmtId="0" fontId="9" fillId="0" borderId="18" xfId="6" applyFont="1" applyBorder="1" applyAlignment="1" applyProtection="1">
      <alignment horizontal="centerContinuous"/>
      <protection locked="0"/>
    </xf>
    <xf numFmtId="0" fontId="9" fillId="0" borderId="4" xfId="6" applyFont="1" applyBorder="1" applyProtection="1">
      <protection locked="0"/>
    </xf>
    <xf numFmtId="0" fontId="9" fillId="0" borderId="32" xfId="6" applyFont="1" applyBorder="1" applyProtection="1">
      <protection locked="0"/>
    </xf>
    <xf numFmtId="0" fontId="9" fillId="0" borderId="17" xfId="6" applyFont="1" applyBorder="1" applyProtection="1">
      <protection locked="0"/>
    </xf>
    <xf numFmtId="0" fontId="9" fillId="0" borderId="0" xfId="6" applyFont="1" applyAlignment="1" applyProtection="1">
      <alignment horizontal="left"/>
      <protection locked="0"/>
    </xf>
    <xf numFmtId="0" fontId="9" fillId="0" borderId="7" xfId="6" applyFont="1" applyBorder="1" applyProtection="1">
      <protection locked="0"/>
    </xf>
    <xf numFmtId="0" fontId="9" fillId="0" borderId="0" xfId="6" applyFont="1" applyAlignment="1" applyProtection="1">
      <alignment horizontal="center"/>
      <protection locked="0"/>
    </xf>
    <xf numFmtId="0" fontId="9" fillId="0" borderId="6" xfId="6" applyFont="1" applyBorder="1" applyProtection="1">
      <protection locked="0"/>
    </xf>
    <xf numFmtId="0" fontId="9" fillId="0" borderId="33" xfId="6" applyFont="1" applyBorder="1" applyProtection="1">
      <protection locked="0"/>
    </xf>
    <xf numFmtId="0" fontId="9" fillId="0" borderId="18" xfId="6" applyFont="1" applyBorder="1" applyProtection="1">
      <protection locked="0"/>
    </xf>
    <xf numFmtId="0" fontId="9" fillId="0" borderId="34" xfId="6" applyFont="1" applyBorder="1" applyProtection="1">
      <protection locked="0"/>
    </xf>
    <xf numFmtId="0" fontId="9" fillId="0" borderId="35" xfId="6" applyFont="1" applyBorder="1" applyProtection="1">
      <protection locked="0"/>
    </xf>
    <xf numFmtId="0" fontId="9" fillId="0" borderId="36" xfId="6" applyFont="1" applyBorder="1" applyProtection="1">
      <protection locked="0"/>
    </xf>
    <xf numFmtId="0" fontId="9" fillId="0" borderId="37" xfId="6" applyFont="1" applyBorder="1" applyProtection="1"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13" xfId="6" applyFont="1" applyBorder="1" applyProtection="1">
      <protection locked="0"/>
    </xf>
    <xf numFmtId="0" fontId="9" fillId="0" borderId="11" xfId="6" applyFont="1" applyBorder="1" applyProtection="1">
      <protection locked="0"/>
    </xf>
    <xf numFmtId="0" fontId="9" fillId="0" borderId="38" xfId="6" applyFont="1" applyBorder="1" applyProtection="1">
      <protection locked="0"/>
    </xf>
    <xf numFmtId="0" fontId="9" fillId="0" borderId="19" xfId="6" applyFont="1" applyBorder="1" applyProtection="1">
      <protection locked="0"/>
    </xf>
    <xf numFmtId="37" fontId="9" fillId="0" borderId="3" xfId="4" applyFont="1" applyBorder="1" applyAlignment="1">
      <alignment horizontal="center"/>
    </xf>
    <xf numFmtId="37" fontId="8" fillId="0" borderId="0" xfId="3" applyFont="1" applyBorder="1" applyAlignment="1" applyProtection="1">
      <alignment horizontal="left"/>
      <protection locked="0"/>
    </xf>
    <xf numFmtId="37" fontId="9" fillId="0" borderId="0" xfId="3" applyFont="1" applyBorder="1" applyAlignment="1" applyProtection="1">
      <alignment horizontal="centerContinuous"/>
      <protection locked="0"/>
    </xf>
    <xf numFmtId="37" fontId="8" fillId="0" borderId="7" xfId="3" applyFont="1" applyBorder="1" applyAlignment="1" applyProtection="1">
      <alignment horizontal="left"/>
      <protection locked="0"/>
    </xf>
    <xf numFmtId="37" fontId="8" fillId="0" borderId="8" xfId="3" applyFont="1" applyBorder="1" applyAlignment="1" applyProtection="1">
      <alignment horizontal="center"/>
      <protection locked="0"/>
    </xf>
    <xf numFmtId="37" fontId="8" fillId="0" borderId="39" xfId="3" applyFont="1" applyBorder="1" applyAlignment="1" applyProtection="1">
      <alignment horizontal="center"/>
      <protection locked="0"/>
    </xf>
    <xf numFmtId="37" fontId="8" fillId="0" borderId="40" xfId="3" applyFont="1" applyBorder="1" applyAlignment="1" applyProtection="1">
      <alignment horizontal="center"/>
      <protection locked="0"/>
    </xf>
    <xf numFmtId="37" fontId="8" fillId="0" borderId="41" xfId="3" applyFont="1" applyBorder="1" applyAlignment="1" applyProtection="1">
      <alignment horizontal="center"/>
      <protection locked="0"/>
    </xf>
    <xf numFmtId="37" fontId="8" fillId="0" borderId="42" xfId="3" applyFont="1" applyBorder="1" applyAlignment="1" applyProtection="1">
      <alignment horizontal="center"/>
      <protection locked="0"/>
    </xf>
    <xf numFmtId="37" fontId="8" fillId="0" borderId="43" xfId="3" applyFont="1" applyBorder="1" applyAlignment="1" applyProtection="1">
      <alignment horizontal="center"/>
      <protection locked="0"/>
    </xf>
    <xf numFmtId="37" fontId="9" fillId="0" borderId="44" xfId="3" applyFont="1" applyBorder="1" applyAlignment="1" applyProtection="1">
      <alignment horizontal="left"/>
      <protection locked="0"/>
    </xf>
    <xf numFmtId="37" fontId="8" fillId="0" borderId="45" xfId="3" applyFont="1" applyBorder="1" applyAlignment="1" applyProtection="1">
      <alignment horizontal="left"/>
      <protection locked="0"/>
    </xf>
    <xf numFmtId="37" fontId="9" fillId="0" borderId="45" xfId="3" applyFont="1" applyBorder="1" applyProtection="1">
      <protection locked="0"/>
    </xf>
    <xf numFmtId="37" fontId="9" fillId="0" borderId="46" xfId="3" applyFont="1" applyBorder="1" applyProtection="1">
      <protection locked="0"/>
    </xf>
    <xf numFmtId="164" fontId="9" fillId="0" borderId="46" xfId="3" applyNumberFormat="1" applyFont="1" applyBorder="1" applyProtection="1"/>
    <xf numFmtId="164" fontId="8" fillId="0" borderId="46" xfId="3" applyNumberFormat="1" applyFont="1" applyBorder="1" applyAlignment="1" applyProtection="1">
      <alignment horizontal="center"/>
    </xf>
    <xf numFmtId="164" fontId="8" fillId="0" borderId="45" xfId="3" applyNumberFormat="1" applyFont="1" applyBorder="1" applyAlignment="1" applyProtection="1">
      <alignment horizontal="center"/>
    </xf>
    <xf numFmtId="164" fontId="9" fillId="0" borderId="45" xfId="3" applyNumberFormat="1" applyFont="1" applyBorder="1" applyProtection="1"/>
    <xf numFmtId="164" fontId="8" fillId="0" borderId="47" xfId="3" applyNumberFormat="1" applyFont="1" applyBorder="1" applyAlignment="1" applyProtection="1">
      <alignment horizontal="center"/>
    </xf>
    <xf numFmtId="9" fontId="9" fillId="0" borderId="12" xfId="7" applyFont="1" applyBorder="1" applyProtection="1"/>
    <xf numFmtId="9" fontId="9" fillId="0" borderId="11" xfId="7" applyFont="1" applyBorder="1" applyProtection="1"/>
    <xf numFmtId="9" fontId="9" fillId="0" borderId="20" xfId="7" applyFont="1" applyBorder="1" applyProtection="1"/>
    <xf numFmtId="37" fontId="9" fillId="0" borderId="7" xfId="3" applyFont="1" applyFill="1" applyBorder="1" applyAlignment="1" applyProtection="1">
      <alignment horizontal="left"/>
      <protection locked="0"/>
    </xf>
    <xf numFmtId="9" fontId="9" fillId="0" borderId="8" xfId="7" applyNumberFormat="1" applyFont="1" applyBorder="1" applyAlignment="1" applyProtection="1">
      <alignment horizontal="right"/>
      <protection locked="0"/>
    </xf>
    <xf numFmtId="9" fontId="9" fillId="0" borderId="48" xfId="7" applyNumberFormat="1" applyFont="1" applyBorder="1" applyAlignment="1" applyProtection="1">
      <alignment horizontal="right"/>
      <protection locked="0"/>
    </xf>
    <xf numFmtId="9" fontId="9" fillId="0" borderId="12" xfId="7" applyNumberFormat="1" applyFont="1" applyBorder="1" applyProtection="1"/>
    <xf numFmtId="9" fontId="9" fillId="0" borderId="7" xfId="7" applyNumberFormat="1" applyFont="1" applyBorder="1" applyAlignment="1" applyProtection="1">
      <alignment horizontal="right"/>
      <protection locked="0"/>
    </xf>
    <xf numFmtId="9" fontId="9" fillId="0" borderId="11" xfId="7" applyNumberFormat="1" applyFont="1" applyBorder="1" applyProtection="1"/>
    <xf numFmtId="9" fontId="9" fillId="0" borderId="5" xfId="7" applyNumberFormat="1" applyFont="1" applyBorder="1" applyAlignment="1" applyProtection="1">
      <alignment horizontal="right"/>
      <protection locked="0"/>
    </xf>
    <xf numFmtId="9" fontId="9" fillId="0" borderId="49" xfId="7" applyNumberFormat="1" applyFont="1" applyBorder="1" applyProtection="1"/>
    <xf numFmtId="9" fontId="9" fillId="0" borderId="50" xfId="7" applyNumberFormat="1" applyFont="1" applyBorder="1" applyAlignment="1" applyProtection="1">
      <alignment horizontal="right"/>
      <protection locked="0"/>
    </xf>
    <xf numFmtId="9" fontId="9" fillId="0" borderId="51" xfId="7" applyNumberFormat="1" applyFont="1" applyBorder="1" applyAlignment="1" applyProtection="1">
      <alignment horizontal="right"/>
      <protection locked="0"/>
    </xf>
    <xf numFmtId="9" fontId="9" fillId="0" borderId="52" xfId="7" applyNumberFormat="1" applyFont="1" applyBorder="1" applyProtection="1"/>
    <xf numFmtId="0" fontId="0" fillId="4" borderId="53" xfId="0" applyFill="1" applyBorder="1"/>
    <xf numFmtId="0" fontId="0" fillId="4" borderId="22" xfId="0" applyFill="1" applyBorder="1"/>
    <xf numFmtId="0" fontId="18" fillId="0" borderId="0" xfId="0" applyFont="1"/>
    <xf numFmtId="0" fontId="0" fillId="0" borderId="54" xfId="0" applyBorder="1"/>
    <xf numFmtId="0" fontId="0" fillId="0" borderId="16" xfId="0" applyBorder="1"/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20" fillId="0" borderId="0" xfId="0" applyFont="1"/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/>
    <xf numFmtId="0" fontId="20" fillId="4" borderId="0" xfId="0" applyFont="1" applyFill="1"/>
    <xf numFmtId="0" fontId="20" fillId="0" borderId="58" xfId="0" applyFont="1" applyBorder="1" applyAlignment="1">
      <alignment horizontal="center"/>
    </xf>
    <xf numFmtId="0" fontId="20" fillId="0" borderId="59" xfId="0" applyFont="1" applyBorder="1"/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19" fillId="0" borderId="0" xfId="0" applyFont="1"/>
    <xf numFmtId="165" fontId="20" fillId="0" borderId="0" xfId="0" applyNumberFormat="1" applyFont="1"/>
    <xf numFmtId="164" fontId="20" fillId="0" borderId="0" xfId="0" applyNumberFormat="1" applyFont="1"/>
    <xf numFmtId="9" fontId="20" fillId="0" borderId="63" xfId="7" applyFont="1" applyBorder="1"/>
    <xf numFmtId="166" fontId="20" fillId="0" borderId="0" xfId="0" applyNumberFormat="1" applyFont="1"/>
    <xf numFmtId="0" fontId="20" fillId="0" borderId="63" xfId="0" applyFont="1" applyBorder="1"/>
    <xf numFmtId="0" fontId="21" fillId="0" borderId="0" xfId="0" applyFont="1"/>
    <xf numFmtId="10" fontId="20" fillId="0" borderId="0" xfId="0" applyNumberFormat="1" applyFont="1"/>
    <xf numFmtId="37" fontId="9" fillId="0" borderId="8" xfId="3" applyFont="1" applyBorder="1" applyAlignment="1" applyProtection="1">
      <alignment horizontal="center"/>
    </xf>
    <xf numFmtId="37" fontId="9" fillId="0" borderId="18" xfId="3" applyFont="1" applyBorder="1" applyAlignment="1" applyProtection="1">
      <alignment horizontal="center"/>
    </xf>
    <xf numFmtId="37" fontId="13" fillId="0" borderId="0" xfId="3" applyFont="1" applyAlignment="1" applyProtection="1">
      <alignment horizontal="left"/>
      <protection locked="0"/>
    </xf>
    <xf numFmtId="37" fontId="8" fillId="0" borderId="9" xfId="3" applyFont="1" applyBorder="1" applyAlignment="1" applyProtection="1">
      <protection locked="0"/>
    </xf>
    <xf numFmtId="37" fontId="3" fillId="0" borderId="0" xfId="4" applyFont="1" applyAlignment="1">
      <alignment wrapText="1"/>
    </xf>
    <xf numFmtId="37" fontId="4" fillId="0" borderId="0" xfId="4" applyFont="1" applyAlignment="1">
      <alignment wrapText="1"/>
    </xf>
    <xf numFmtId="37" fontId="9" fillId="3" borderId="64" xfId="2" applyFont="1" applyFill="1" applyBorder="1" applyAlignment="1" applyProtection="1"/>
    <xf numFmtId="37" fontId="9" fillId="3" borderId="65" xfId="2" applyFont="1" applyFill="1" applyBorder="1" applyAlignment="1" applyProtection="1"/>
    <xf numFmtId="37" fontId="9" fillId="3" borderId="66" xfId="2" applyFont="1" applyFill="1" applyBorder="1" applyAlignment="1" applyProtection="1"/>
    <xf numFmtId="37" fontId="9" fillId="0" borderId="18" xfId="5" applyFont="1" applyBorder="1" applyAlignment="1" applyProtection="1">
      <alignment horizontal="left" wrapText="1"/>
      <protection locked="0"/>
    </xf>
    <xf numFmtId="37" fontId="9" fillId="0" borderId="6" xfId="4" applyFont="1" applyFill="1" applyBorder="1" applyAlignment="1" applyProtection="1">
      <alignment horizontal="left"/>
    </xf>
    <xf numFmtId="37" fontId="9" fillId="0" borderId="7" xfId="4" applyFont="1" applyFill="1" applyBorder="1" applyAlignment="1" applyProtection="1">
      <alignment horizontal="left"/>
    </xf>
    <xf numFmtId="37" fontId="9" fillId="0" borderId="7" xfId="4" applyFont="1" applyFill="1" applyBorder="1"/>
    <xf numFmtId="37" fontId="9" fillId="0" borderId="8" xfId="4" applyFont="1" applyFill="1" applyBorder="1"/>
    <xf numFmtId="37" fontId="9" fillId="0" borderId="6" xfId="4" applyFont="1" applyFill="1" applyBorder="1" applyAlignment="1" applyProtection="1">
      <alignment horizontal="left" vertical="top" wrapText="1"/>
    </xf>
    <xf numFmtId="37" fontId="9" fillId="0" borderId="6" xfId="4" applyFont="1" applyFill="1" applyBorder="1" applyAlignment="1" applyProtection="1">
      <alignment horizontal="left" wrapText="1"/>
    </xf>
    <xf numFmtId="37" fontId="9" fillId="0" borderId="8" xfId="4" applyFont="1" applyFill="1" applyBorder="1" applyAlignment="1">
      <alignment wrapText="1"/>
    </xf>
    <xf numFmtId="37" fontId="9" fillId="0" borderId="67" xfId="3" applyFont="1" applyBorder="1" applyAlignment="1" applyProtection="1">
      <alignment horizontal="left"/>
      <protection locked="0"/>
    </xf>
    <xf numFmtId="37" fontId="9" fillId="0" borderId="67" xfId="3" applyFont="1" applyBorder="1" applyProtection="1">
      <protection locked="0"/>
    </xf>
    <xf numFmtId="37" fontId="9" fillId="0" borderId="68" xfId="3" applyFont="1" applyBorder="1" applyProtection="1">
      <protection locked="0"/>
    </xf>
    <xf numFmtId="0" fontId="9" fillId="0" borderId="7" xfId="6" applyFont="1" applyBorder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9" fillId="0" borderId="35" xfId="6" applyFont="1" applyBorder="1" applyAlignment="1" applyProtection="1">
      <alignment horizontal="right"/>
      <protection locked="0"/>
    </xf>
    <xf numFmtId="5" fontId="9" fillId="4" borderId="69" xfId="4" applyNumberFormat="1" applyFont="1" applyFill="1" applyBorder="1" applyAlignment="1" applyProtection="1">
      <alignment horizontal="centerContinuous" wrapText="1"/>
    </xf>
    <xf numFmtId="37" fontId="9" fillId="4" borderId="46" xfId="4" applyFont="1" applyFill="1" applyBorder="1" applyAlignment="1">
      <alignment horizontal="centerContinuous" wrapText="1"/>
    </xf>
    <xf numFmtId="0" fontId="16" fillId="0" borderId="70" xfId="0" applyFont="1" applyBorder="1"/>
    <xf numFmtId="0" fontId="16" fillId="0" borderId="71" xfId="0" applyFont="1" applyBorder="1" applyAlignment="1">
      <alignment horizontal="center"/>
    </xf>
    <xf numFmtId="0" fontId="16" fillId="0" borderId="73" xfId="0" applyFont="1" applyBorder="1"/>
    <xf numFmtId="0" fontId="16" fillId="0" borderId="55" xfId="0" applyFont="1" applyBorder="1" applyAlignment="1">
      <alignment horizontal="center"/>
    </xf>
    <xf numFmtId="0" fontId="16" fillId="0" borderId="57" xfId="0" applyFont="1" applyBorder="1"/>
    <xf numFmtId="37" fontId="17" fillId="0" borderId="0" xfId="3" applyFont="1" applyProtection="1">
      <protection locked="0"/>
    </xf>
    <xf numFmtId="37" fontId="9" fillId="0" borderId="9" xfId="3" applyFont="1" applyBorder="1" applyAlignment="1" applyProtection="1">
      <alignment horizontal="right"/>
      <protection locked="0"/>
    </xf>
    <xf numFmtId="0" fontId="9" fillId="0" borderId="9" xfId="4" applyNumberFormat="1" applyFont="1" applyBorder="1"/>
    <xf numFmtId="37" fontId="9" fillId="0" borderId="9" xfId="4" applyFont="1" applyBorder="1" applyAlignment="1">
      <alignment horizontal="right"/>
    </xf>
    <xf numFmtId="0" fontId="9" fillId="0" borderId="6" xfId="3" applyNumberFormat="1" applyFont="1" applyBorder="1" applyAlignment="1" applyProtection="1">
      <alignment horizontal="left"/>
      <protection locked="0"/>
    </xf>
    <xf numFmtId="0" fontId="9" fillId="0" borderId="74" xfId="3" applyNumberFormat="1" applyFont="1" applyBorder="1" applyAlignment="1" applyProtection="1">
      <alignment horizontal="left"/>
      <protection locked="0"/>
    </xf>
    <xf numFmtId="0" fontId="9" fillId="0" borderId="4" xfId="3" applyNumberFormat="1" applyFont="1" applyBorder="1" applyAlignment="1" applyProtection="1">
      <alignment horizontal="left"/>
      <protection locked="0"/>
    </xf>
    <xf numFmtId="0" fontId="9" fillId="0" borderId="75" xfId="3" applyNumberFormat="1" applyFont="1" applyBorder="1" applyAlignment="1" applyProtection="1">
      <alignment horizontal="left"/>
      <protection locked="0"/>
    </xf>
    <xf numFmtId="0" fontId="9" fillId="0" borderId="76" xfId="3" applyNumberFormat="1" applyFont="1" applyBorder="1" applyAlignment="1" applyProtection="1">
      <alignment horizontal="left"/>
      <protection locked="0"/>
    </xf>
    <xf numFmtId="0" fontId="9" fillId="0" borderId="77" xfId="3" applyNumberFormat="1" applyFont="1" applyBorder="1" applyAlignment="1" applyProtection="1">
      <alignment horizontal="left"/>
      <protection locked="0"/>
    </xf>
    <xf numFmtId="0" fontId="9" fillId="0" borderId="13" xfId="3" applyNumberFormat="1" applyFont="1" applyBorder="1" applyAlignment="1" applyProtection="1">
      <alignment horizontal="left"/>
      <protection locked="0"/>
    </xf>
    <xf numFmtId="0" fontId="9" fillId="0" borderId="6" xfId="2" applyNumberFormat="1" applyFont="1" applyBorder="1" applyAlignment="1" applyProtection="1">
      <alignment horizontal="left"/>
      <protection locked="0"/>
    </xf>
    <xf numFmtId="0" fontId="9" fillId="0" borderId="13" xfId="2" applyNumberFormat="1" applyFont="1" applyBorder="1" applyAlignment="1" applyProtection="1">
      <alignment horizontal="left"/>
      <protection locked="0"/>
    </xf>
    <xf numFmtId="0" fontId="9" fillId="0" borderId="78" xfId="3" applyNumberFormat="1" applyFont="1" applyBorder="1" applyAlignment="1" applyProtection="1">
      <alignment horizontal="left"/>
      <protection locked="0"/>
    </xf>
    <xf numFmtId="37" fontId="9" fillId="0" borderId="79" xfId="4" applyFont="1" applyBorder="1" applyAlignment="1" applyProtection="1">
      <alignment horizontal="left"/>
    </xf>
    <xf numFmtId="37" fontId="9" fillId="0" borderId="80" xfId="4" applyFont="1" applyBorder="1" applyAlignment="1" applyProtection="1">
      <alignment horizontal="left"/>
    </xf>
    <xf numFmtId="37" fontId="9" fillId="0" borderId="80" xfId="4" applyFont="1" applyBorder="1"/>
    <xf numFmtId="37" fontId="9" fillId="0" borderId="81" xfId="4" applyFont="1" applyBorder="1"/>
    <xf numFmtId="37" fontId="9" fillId="0" borderId="7" xfId="6" applyNumberFormat="1" applyFont="1" applyBorder="1" applyAlignment="1" applyProtection="1">
      <alignment horizontal="left"/>
      <protection locked="0"/>
    </xf>
    <xf numFmtId="37" fontId="7" fillId="0" borderId="0" xfId="3" applyFont="1" applyProtection="1">
      <protection locked="0"/>
    </xf>
    <xf numFmtId="37" fontId="7" fillId="0" borderId="0" xfId="3" quotePrefix="1" applyFont="1" applyAlignment="1" applyProtection="1">
      <alignment horizontal="left"/>
      <protection locked="0"/>
    </xf>
    <xf numFmtId="37" fontId="9" fillId="0" borderId="30" xfId="4" quotePrefix="1" applyNumberFormat="1" applyFont="1" applyBorder="1" applyAlignment="1" applyProtection="1">
      <alignment horizontal="center"/>
      <protection locked="0"/>
    </xf>
    <xf numFmtId="37" fontId="9" fillId="0" borderId="82" xfId="4" quotePrefix="1" applyNumberFormat="1" applyFont="1" applyBorder="1" applyAlignment="1" applyProtection="1">
      <alignment horizontal="center"/>
      <protection locked="0"/>
    </xf>
    <xf numFmtId="37" fontId="9" fillId="0" borderId="12" xfId="4" applyNumberFormat="1" applyFont="1" applyBorder="1" applyAlignment="1" applyProtection="1">
      <alignment horizontal="center"/>
      <protection locked="0"/>
    </xf>
    <xf numFmtId="37" fontId="9" fillId="0" borderId="83" xfId="4" applyNumberFormat="1" applyFont="1" applyBorder="1" applyAlignment="1" applyProtection="1">
      <alignment horizontal="center"/>
      <protection locked="0"/>
    </xf>
    <xf numFmtId="5" fontId="9" fillId="0" borderId="12" xfId="3" applyNumberFormat="1" applyFont="1" applyBorder="1" applyProtection="1"/>
    <xf numFmtId="5" fontId="9" fillId="0" borderId="19" xfId="3" applyNumberFormat="1" applyFont="1" applyBorder="1" applyProtection="1"/>
    <xf numFmtId="37" fontId="9" fillId="0" borderId="8" xfId="4" applyNumberFormat="1" applyFont="1" applyBorder="1" applyAlignment="1" applyProtection="1">
      <alignment horizontal="right"/>
      <protection locked="0"/>
    </xf>
    <xf numFmtId="37" fontId="9" fillId="0" borderId="18" xfId="4" applyNumberFormat="1" applyFont="1" applyBorder="1" applyAlignment="1" applyProtection="1">
      <alignment horizontal="right"/>
      <protection locked="0"/>
    </xf>
    <xf numFmtId="37" fontId="9" fillId="0" borderId="5" xfId="4" applyNumberFormat="1" applyFont="1" applyBorder="1" applyAlignment="1" applyProtection="1">
      <alignment horizontal="right"/>
      <protection locked="0"/>
    </xf>
    <xf numFmtId="37" fontId="9" fillId="0" borderId="17" xfId="4" applyNumberFormat="1" applyFont="1" applyBorder="1" applyAlignment="1" applyProtection="1">
      <alignment horizontal="right"/>
      <protection locked="0"/>
    </xf>
    <xf numFmtId="37" fontId="9" fillId="0" borderId="30" xfId="4" applyNumberFormat="1" applyFont="1" applyBorder="1" applyAlignment="1" applyProtection="1">
      <alignment horizontal="right"/>
      <protection locked="0"/>
    </xf>
    <xf numFmtId="37" fontId="9" fillId="0" borderId="43" xfId="4" applyNumberFormat="1" applyFont="1" applyBorder="1" applyAlignment="1" applyProtection="1">
      <alignment horizontal="right"/>
      <protection locked="0"/>
    </xf>
    <xf numFmtId="37" fontId="9" fillId="0" borderId="81" xfId="4" applyNumberFormat="1" applyFont="1" applyBorder="1" applyAlignment="1" applyProtection="1">
      <alignment horizontal="right"/>
      <protection locked="0"/>
    </xf>
    <xf numFmtId="37" fontId="9" fillId="0" borderId="84" xfId="4" applyNumberFormat="1" applyFont="1" applyBorder="1" applyAlignment="1" applyProtection="1">
      <alignment horizontal="right"/>
      <protection locked="0"/>
    </xf>
    <xf numFmtId="37" fontId="9" fillId="4" borderId="8" xfId="4" applyNumberFormat="1" applyFont="1" applyFill="1" applyBorder="1" applyAlignment="1" applyProtection="1">
      <alignment horizontal="right"/>
      <protection locked="0"/>
    </xf>
    <xf numFmtId="37" fontId="9" fillId="0" borderId="48" xfId="4" applyNumberFormat="1" applyFont="1" applyBorder="1" applyAlignment="1" applyProtection="1">
      <alignment horizontal="right"/>
      <protection locked="0"/>
    </xf>
    <xf numFmtId="37" fontId="9" fillId="4" borderId="8" xfId="4" applyNumberFormat="1" applyFont="1" applyFill="1" applyBorder="1" applyAlignment="1">
      <alignment horizontal="right"/>
    </xf>
    <xf numFmtId="37" fontId="9" fillId="0" borderId="8" xfId="4" applyNumberFormat="1" applyFont="1" applyBorder="1" applyAlignment="1">
      <alignment horizontal="right"/>
    </xf>
    <xf numFmtId="37" fontId="9" fillId="0" borderId="18" xfId="4" applyNumberFormat="1" applyFont="1" applyBorder="1" applyAlignment="1">
      <alignment horizontal="right"/>
    </xf>
    <xf numFmtId="37" fontId="9" fillId="0" borderId="12" xfId="4" applyNumberFormat="1" applyFont="1" applyBorder="1" applyAlignment="1" applyProtection="1">
      <alignment horizontal="right"/>
      <protection locked="0"/>
    </xf>
    <xf numFmtId="37" fontId="9" fillId="0" borderId="19" xfId="4" applyNumberFormat="1" applyFont="1" applyBorder="1" applyAlignment="1" applyProtection="1">
      <alignment horizontal="right"/>
      <protection locked="0"/>
    </xf>
    <xf numFmtId="37" fontId="9" fillId="0" borderId="8" xfId="3" applyNumberFormat="1" applyFont="1" applyBorder="1" applyAlignment="1" applyProtection="1">
      <alignment horizontal="right"/>
      <protection locked="0"/>
    </xf>
    <xf numFmtId="37" fontId="9" fillId="0" borderId="18" xfId="3" applyNumberFormat="1" applyFont="1" applyBorder="1" applyAlignment="1" applyProtection="1">
      <alignment horizontal="right"/>
      <protection locked="0"/>
    </xf>
    <xf numFmtId="37" fontId="9" fillId="0" borderId="85" xfId="3" applyNumberFormat="1" applyFont="1" applyBorder="1" applyAlignment="1" applyProtection="1">
      <alignment horizontal="right"/>
      <protection locked="0"/>
    </xf>
    <xf numFmtId="37" fontId="9" fillId="0" borderId="86" xfId="3" applyNumberFormat="1" applyFont="1" applyBorder="1" applyAlignment="1" applyProtection="1">
      <alignment horizontal="right"/>
      <protection locked="0"/>
    </xf>
    <xf numFmtId="37" fontId="9" fillId="0" borderId="55" xfId="3" applyNumberFormat="1" applyFont="1" applyBorder="1" applyAlignment="1" applyProtection="1">
      <alignment horizontal="right"/>
      <protection locked="0"/>
    </xf>
    <xf numFmtId="37" fontId="9" fillId="0" borderId="87" xfId="3" applyNumberFormat="1" applyFont="1" applyBorder="1" applyAlignment="1" applyProtection="1">
      <alignment horizontal="right"/>
      <protection locked="0"/>
    </xf>
    <xf numFmtId="37" fontId="9" fillId="0" borderId="88" xfId="3" applyNumberFormat="1" applyFont="1" applyBorder="1" applyAlignment="1" applyProtection="1">
      <alignment horizontal="right"/>
      <protection locked="0"/>
    </xf>
    <xf numFmtId="37" fontId="9" fillId="0" borderId="89" xfId="3" applyNumberFormat="1" applyFont="1" applyBorder="1" applyAlignment="1" applyProtection="1">
      <alignment horizontal="right"/>
      <protection locked="0"/>
    </xf>
    <xf numFmtId="37" fontId="9" fillId="0" borderId="12" xfId="3" applyNumberFormat="1" applyFont="1" applyBorder="1" applyAlignment="1" applyProtection="1">
      <alignment horizontal="right"/>
      <protection locked="0"/>
    </xf>
    <xf numFmtId="37" fontId="9" fillId="0" borderId="19" xfId="3" applyNumberFormat="1" applyFont="1" applyBorder="1" applyAlignment="1" applyProtection="1">
      <alignment horizontal="right"/>
      <protection locked="0"/>
    </xf>
    <xf numFmtId="37" fontId="9" fillId="2" borderId="8" xfId="3" applyNumberFormat="1" applyFont="1" applyFill="1" applyBorder="1" applyAlignment="1" applyProtection="1">
      <alignment horizontal="right"/>
      <protection locked="0"/>
    </xf>
    <xf numFmtId="37" fontId="9" fillId="0" borderId="8" xfId="2" applyNumberFormat="1" applyFont="1" applyBorder="1" applyAlignment="1" applyProtection="1">
      <alignment horizontal="right"/>
      <protection locked="0"/>
    </xf>
    <xf numFmtId="37" fontId="9" fillId="0" borderId="18" xfId="2" applyNumberFormat="1" applyFont="1" applyBorder="1" applyAlignment="1" applyProtection="1">
      <alignment horizontal="right"/>
      <protection locked="0"/>
    </xf>
    <xf numFmtId="37" fontId="9" fillId="0" borderId="23" xfId="2" applyNumberFormat="1" applyFont="1" applyBorder="1" applyAlignment="1" applyProtection="1">
      <alignment horizontal="right"/>
      <protection locked="0"/>
    </xf>
    <xf numFmtId="37" fontId="9" fillId="0" borderId="90" xfId="2" applyNumberFormat="1" applyFont="1" applyBorder="1" applyAlignment="1" applyProtection="1">
      <alignment horizontal="right"/>
      <protection locked="0"/>
    </xf>
    <xf numFmtId="37" fontId="9" fillId="0" borderId="91" xfId="2" applyNumberFormat="1" applyFont="1" applyBorder="1" applyAlignment="1" applyProtection="1">
      <alignment horizontal="right"/>
      <protection locked="0"/>
    </xf>
    <xf numFmtId="37" fontId="9" fillId="0" borderId="12" xfId="2" applyNumberFormat="1" applyFont="1" applyBorder="1" applyAlignment="1" applyProtection="1">
      <alignment horizontal="right"/>
      <protection locked="0"/>
    </xf>
    <xf numFmtId="37" fontId="9" fillId="0" borderId="26" xfId="2" applyNumberFormat="1" applyFont="1" applyBorder="1" applyAlignment="1" applyProtection="1">
      <alignment horizontal="right"/>
      <protection locked="0"/>
    </xf>
    <xf numFmtId="37" fontId="9" fillId="0" borderId="27" xfId="2" applyNumberFormat="1" applyFont="1" applyBorder="1" applyAlignment="1" applyProtection="1">
      <alignment horizontal="right"/>
      <protection locked="0"/>
    </xf>
    <xf numFmtId="37" fontId="9" fillId="0" borderId="20" xfId="2" applyNumberFormat="1" applyFont="1" applyBorder="1" applyAlignment="1" applyProtection="1">
      <alignment horizontal="right"/>
      <protection locked="0"/>
    </xf>
    <xf numFmtId="37" fontId="9" fillId="3" borderId="8" xfId="2" applyNumberFormat="1" applyFont="1" applyFill="1" applyBorder="1" applyAlignment="1" applyProtection="1">
      <alignment horizontal="right"/>
    </xf>
    <xf numFmtId="37" fontId="9" fillId="3" borderId="18" xfId="2" applyNumberFormat="1" applyFont="1" applyFill="1" applyBorder="1" applyAlignment="1" applyProtection="1">
      <alignment horizontal="right"/>
    </xf>
    <xf numFmtId="37" fontId="9" fillId="3" borderId="23" xfId="2" applyNumberFormat="1" applyFont="1" applyFill="1" applyBorder="1" applyAlignment="1" applyProtection="1">
      <alignment horizontal="right"/>
    </xf>
    <xf numFmtId="37" fontId="9" fillId="3" borderId="90" xfId="2" applyNumberFormat="1" applyFont="1" applyFill="1" applyBorder="1" applyAlignment="1" applyProtection="1">
      <alignment horizontal="right"/>
    </xf>
    <xf numFmtId="37" fontId="9" fillId="3" borderId="91" xfId="2" applyNumberFormat="1" applyFont="1" applyFill="1" applyBorder="1" applyAlignment="1" applyProtection="1">
      <alignment horizontal="right"/>
    </xf>
    <xf numFmtId="37" fontId="9" fillId="0" borderId="92" xfId="2" applyNumberFormat="1" applyFont="1" applyBorder="1" applyAlignment="1" applyProtection="1">
      <alignment horizontal="right"/>
      <protection locked="0"/>
    </xf>
    <xf numFmtId="37" fontId="9" fillId="0" borderId="93" xfId="2" applyNumberFormat="1" applyFont="1" applyBorder="1" applyAlignment="1" applyProtection="1">
      <alignment horizontal="right"/>
      <protection locked="0"/>
    </xf>
    <xf numFmtId="37" fontId="9" fillId="0" borderId="5" xfId="2" applyNumberFormat="1" applyFont="1" applyBorder="1" applyAlignment="1" applyProtection="1">
      <alignment horizontal="right"/>
      <protection locked="0"/>
    </xf>
    <xf numFmtId="37" fontId="9" fillId="0" borderId="94" xfId="2" applyNumberFormat="1" applyFont="1" applyBorder="1" applyAlignment="1" applyProtection="1">
      <alignment horizontal="right"/>
      <protection locked="0"/>
    </xf>
    <xf numFmtId="37" fontId="9" fillId="0" borderId="95" xfId="2" applyNumberFormat="1" applyFont="1" applyBorder="1" applyAlignment="1" applyProtection="1">
      <alignment horizontal="right"/>
      <protection locked="0"/>
    </xf>
    <xf numFmtId="37" fontId="9" fillId="0" borderId="96" xfId="2" applyNumberFormat="1" applyFont="1" applyBorder="1" applyAlignment="1" applyProtection="1">
      <alignment horizontal="right"/>
      <protection locked="0"/>
    </xf>
    <xf numFmtId="37" fontId="9" fillId="3" borderId="97" xfId="2" applyNumberFormat="1" applyFont="1" applyFill="1" applyBorder="1" applyAlignment="1" applyProtection="1">
      <alignment horizontal="right"/>
    </xf>
    <xf numFmtId="37" fontId="9" fillId="3" borderId="98" xfId="2" applyNumberFormat="1" applyFont="1" applyFill="1" applyBorder="1" applyAlignment="1" applyProtection="1">
      <alignment horizontal="right"/>
    </xf>
    <xf numFmtId="37" fontId="9" fillId="3" borderId="99" xfId="2" applyNumberFormat="1" applyFont="1" applyFill="1" applyBorder="1" applyAlignment="1" applyProtection="1">
      <alignment horizontal="right"/>
    </xf>
    <xf numFmtId="37" fontId="9" fillId="3" borderId="100" xfId="2" applyNumberFormat="1" applyFont="1" applyFill="1" applyBorder="1" applyAlignment="1" applyProtection="1">
      <alignment horizontal="right"/>
    </xf>
    <xf numFmtId="37" fontId="9" fillId="0" borderId="90" xfId="3" applyNumberFormat="1" applyFont="1" applyBorder="1" applyAlignment="1" applyProtection="1">
      <alignment horizontal="right"/>
      <protection locked="0"/>
    </xf>
    <xf numFmtId="37" fontId="9" fillId="0" borderId="71" xfId="3" applyNumberFormat="1" applyFont="1" applyBorder="1" applyAlignment="1" applyProtection="1">
      <alignment horizontal="right"/>
      <protection locked="0"/>
    </xf>
    <xf numFmtId="37" fontId="9" fillId="0" borderId="27" xfId="3" applyNumberFormat="1" applyFont="1" applyBorder="1" applyAlignment="1" applyProtection="1">
      <alignment horizontal="right"/>
      <protection locked="0"/>
    </xf>
    <xf numFmtId="37" fontId="9" fillId="0" borderId="5" xfId="3" applyNumberFormat="1" applyFont="1" applyBorder="1" applyAlignment="1" applyProtection="1">
      <alignment horizontal="right"/>
      <protection locked="0"/>
    </xf>
    <xf numFmtId="37" fontId="9" fillId="0" borderId="12" xfId="3" applyNumberFormat="1" applyFont="1" applyBorder="1" applyAlignment="1" applyProtection="1">
      <alignment horizontal="right"/>
    </xf>
    <xf numFmtId="37" fontId="9" fillId="0" borderId="101" xfId="3" applyNumberFormat="1" applyFont="1" applyBorder="1" applyAlignment="1" applyProtection="1">
      <alignment horizontal="right"/>
    </xf>
    <xf numFmtId="37" fontId="9" fillId="0" borderId="12" xfId="3" applyNumberFormat="1" applyFont="1" applyBorder="1" applyProtection="1"/>
    <xf numFmtId="37" fontId="9" fillId="0" borderId="26" xfId="3" applyNumberFormat="1" applyFont="1" applyBorder="1" applyProtection="1"/>
    <xf numFmtId="37" fontId="9" fillId="0" borderId="19" xfId="3" applyNumberFormat="1" applyFont="1" applyBorder="1" applyProtection="1"/>
    <xf numFmtId="5" fontId="9" fillId="0" borderId="5" xfId="3" applyNumberFormat="1" applyFont="1" applyBorder="1" applyProtection="1"/>
    <xf numFmtId="5" fontId="9" fillId="0" borderId="102" xfId="3" applyNumberFormat="1" applyFont="1" applyBorder="1" applyProtection="1"/>
    <xf numFmtId="5" fontId="9" fillId="0" borderId="49" xfId="3" applyNumberFormat="1" applyFont="1" applyBorder="1" applyProtection="1"/>
    <xf numFmtId="37" fontId="9" fillId="0" borderId="8" xfId="5" applyNumberFormat="1" applyFont="1" applyBorder="1" applyAlignment="1" applyProtection="1">
      <alignment horizontal="right"/>
      <protection locked="0"/>
    </xf>
    <xf numFmtId="37" fontId="9" fillId="0" borderId="12" xfId="5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Protection="1">
      <protection locked="0"/>
    </xf>
    <xf numFmtId="37" fontId="9" fillId="0" borderId="7" xfId="6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Protection="1"/>
    <xf numFmtId="37" fontId="9" fillId="0" borderId="7" xfId="6" applyNumberFormat="1" applyFont="1" applyBorder="1" applyAlignment="1" applyProtection="1">
      <alignment horizontal="right"/>
    </xf>
    <xf numFmtId="5" fontId="12" fillId="4" borderId="16" xfId="1" applyNumberFormat="1" applyFont="1" applyFill="1" applyBorder="1"/>
    <xf numFmtId="37" fontId="20" fillId="0" borderId="63" xfId="0" applyNumberFormat="1" applyFont="1" applyBorder="1" applyAlignment="1"/>
    <xf numFmtId="5" fontId="20" fillId="0" borderId="63" xfId="0" applyNumberFormat="1" applyFont="1" applyBorder="1"/>
    <xf numFmtId="5" fontId="16" fillId="0" borderId="71" xfId="0" applyNumberFormat="1" applyFont="1" applyBorder="1"/>
    <xf numFmtId="5" fontId="16" fillId="0" borderId="55" xfId="0" applyNumberFormat="1" applyFont="1" applyBorder="1"/>
    <xf numFmtId="5" fontId="20" fillId="0" borderId="55" xfId="0" applyNumberFormat="1" applyFont="1" applyBorder="1"/>
    <xf numFmtId="5" fontId="20" fillId="0" borderId="61" xfId="0" applyNumberFormat="1" applyFont="1" applyBorder="1"/>
    <xf numFmtId="37" fontId="9" fillId="0" borderId="18" xfId="5" applyNumberFormat="1" applyFont="1" applyBorder="1" applyAlignment="1" applyProtection="1">
      <alignment horizontal="right"/>
    </xf>
    <xf numFmtId="37" fontId="9" fillId="0" borderId="19" xfId="5" applyNumberFormat="1" applyFont="1" applyBorder="1" applyAlignment="1" applyProtection="1">
      <alignment horizontal="right"/>
    </xf>
    <xf numFmtId="5" fontId="9" fillId="0" borderId="12" xfId="5" applyNumberFormat="1" applyFont="1" applyBorder="1" applyAlignment="1" applyProtection="1">
      <alignment horizontal="right"/>
    </xf>
    <xf numFmtId="5" fontId="9" fillId="0" borderId="19" xfId="5" applyNumberFormat="1" applyFont="1" applyBorder="1" applyAlignment="1" applyProtection="1">
      <alignment horizontal="right"/>
    </xf>
    <xf numFmtId="37" fontId="9" fillId="3" borderId="8" xfId="5" applyNumberFormat="1" applyFont="1" applyFill="1" applyBorder="1" applyAlignment="1" applyProtection="1">
      <alignment horizontal="right"/>
    </xf>
    <xf numFmtId="37" fontId="9" fillId="0" borderId="8" xfId="5" applyFont="1" applyBorder="1" applyAlignment="1" applyProtection="1">
      <alignment horizontal="right"/>
      <protection locked="0"/>
    </xf>
    <xf numFmtId="37" fontId="9" fillId="3" borderId="8" xfId="5" applyFont="1" applyFill="1" applyBorder="1" applyAlignment="1" applyProtection="1">
      <alignment horizontal="right"/>
    </xf>
    <xf numFmtId="37" fontId="9" fillId="3" borderId="12" xfId="5" applyNumberFormat="1" applyFont="1" applyFill="1" applyBorder="1" applyAlignment="1" applyProtection="1">
      <alignment horizontal="right"/>
    </xf>
    <xf numFmtId="37" fontId="9" fillId="0" borderId="12" xfId="5" applyFont="1" applyBorder="1" applyAlignment="1" applyProtection="1">
      <alignment horizontal="right"/>
      <protection locked="0"/>
    </xf>
    <xf numFmtId="37" fontId="9" fillId="3" borderId="12" xfId="5" applyFont="1" applyFill="1" applyBorder="1" applyAlignment="1" applyProtection="1">
      <alignment horizontal="right"/>
    </xf>
    <xf numFmtId="37" fontId="9" fillId="0" borderId="5" xfId="5" applyNumberFormat="1" applyFont="1" applyBorder="1" applyAlignment="1" applyProtection="1">
      <alignment horizontal="right"/>
    </xf>
    <xf numFmtId="37" fontId="9" fillId="0" borderId="17" xfId="5" applyNumberFormat="1" applyFont="1" applyBorder="1" applyAlignment="1" applyProtection="1">
      <alignment horizontal="right"/>
    </xf>
    <xf numFmtId="9" fontId="9" fillId="0" borderId="103" xfId="7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7" fontId="9" fillId="0" borderId="138" xfId="4" applyNumberFormat="1" applyFont="1" applyBorder="1" applyAlignment="1" applyProtection="1">
      <alignment horizontal="right"/>
      <protection locked="0"/>
    </xf>
    <xf numFmtId="37" fontId="9" fillId="0" borderId="139" xfId="4" applyNumberFormat="1" applyFont="1" applyBorder="1" applyAlignment="1" applyProtection="1">
      <alignment horizontal="right"/>
      <protection locked="0"/>
    </xf>
    <xf numFmtId="37" fontId="9" fillId="0" borderId="140" xfId="5" applyFont="1" applyBorder="1" applyAlignment="1" applyProtection="1">
      <alignment horizontal="center"/>
      <protection locked="0"/>
    </xf>
    <xf numFmtId="37" fontId="9" fillId="0" borderId="139" xfId="5" applyFont="1" applyBorder="1" applyAlignment="1" applyProtection="1">
      <alignment horizontal="center"/>
      <protection locked="0"/>
    </xf>
    <xf numFmtId="37" fontId="9" fillId="0" borderId="139" xfId="5" applyNumberFormat="1" applyFont="1" applyBorder="1" applyAlignment="1" applyProtection="1">
      <alignment horizontal="right"/>
      <protection locked="0"/>
    </xf>
    <xf numFmtId="37" fontId="9" fillId="0" borderId="5" xfId="5" applyNumberFormat="1" applyFont="1" applyBorder="1" applyAlignment="1" applyProtection="1">
      <alignment horizontal="right"/>
      <protection locked="0"/>
    </xf>
    <xf numFmtId="37" fontId="9" fillId="0" borderId="141" xfId="5" applyNumberFormat="1" applyFont="1" applyBorder="1" applyAlignment="1" applyProtection="1">
      <alignment horizontal="right"/>
      <protection locked="0"/>
    </xf>
    <xf numFmtId="5" fontId="9" fillId="0" borderId="142" xfId="5" applyNumberFormat="1" applyFont="1" applyBorder="1" applyAlignment="1" applyProtection="1">
      <alignment horizontal="right"/>
    </xf>
    <xf numFmtId="5" fontId="9" fillId="0" borderId="143" xfId="5" applyNumberFormat="1" applyFont="1" applyBorder="1" applyAlignment="1" applyProtection="1">
      <alignment horizontal="right"/>
    </xf>
    <xf numFmtId="5" fontId="9" fillId="0" borderId="144" xfId="5" applyNumberFormat="1" applyFont="1" applyBorder="1" applyAlignment="1" applyProtection="1">
      <alignment horizontal="right"/>
    </xf>
    <xf numFmtId="5" fontId="9" fillId="0" borderId="145" xfId="5" applyNumberFormat="1" applyFont="1" applyBorder="1" applyAlignment="1" applyProtection="1">
      <alignment horizontal="right"/>
    </xf>
    <xf numFmtId="37" fontId="9" fillId="0" borderId="7" xfId="5" applyNumberFormat="1" applyFont="1" applyBorder="1" applyAlignment="1" applyProtection="1">
      <alignment horizontal="right"/>
      <protection locked="0"/>
    </xf>
    <xf numFmtId="37" fontId="9" fillId="0" borderId="0" xfId="5" applyNumberFormat="1" applyFont="1" applyBorder="1" applyAlignment="1" applyProtection="1">
      <alignment horizontal="right"/>
      <protection locked="0"/>
    </xf>
    <xf numFmtId="37" fontId="9" fillId="0" borderId="146" xfId="5" applyNumberFormat="1" applyFont="1" applyBorder="1" applyAlignment="1" applyProtection="1">
      <alignment horizontal="right"/>
      <protection locked="0"/>
    </xf>
    <xf numFmtId="37" fontId="9" fillId="0" borderId="147" xfId="5" applyNumberFormat="1" applyFont="1" applyBorder="1" applyAlignment="1" applyProtection="1">
      <alignment horizontal="right"/>
      <protection locked="0"/>
    </xf>
    <xf numFmtId="37" fontId="9" fillId="0" borderId="148" xfId="5" applyNumberFormat="1" applyFont="1" applyBorder="1" applyAlignment="1" applyProtection="1">
      <alignment horizontal="right"/>
      <protection locked="0"/>
    </xf>
    <xf numFmtId="37" fontId="9" fillId="0" borderId="7" xfId="2" applyFont="1" applyBorder="1" applyAlignment="1" applyProtection="1">
      <alignment horizontal="left"/>
      <protection locked="0"/>
    </xf>
    <xf numFmtId="37" fontId="9" fillId="0" borderId="9" xfId="3" applyFont="1" applyBorder="1" applyAlignment="1" applyProtection="1">
      <alignment horizontal="left"/>
      <protection locked="0"/>
    </xf>
    <xf numFmtId="37" fontId="9" fillId="0" borderId="9" xfId="4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22" xfId="0" applyBorder="1"/>
    <xf numFmtId="0" fontId="19" fillId="0" borderId="22" xfId="0" applyFont="1" applyBorder="1" applyAlignment="1">
      <alignment horizontal="center" wrapText="1"/>
    </xf>
    <xf numFmtId="0" fontId="20" fillId="0" borderId="72" xfId="0" applyFont="1" applyBorder="1" applyAlignment="1">
      <alignment horizontal="center"/>
    </xf>
    <xf numFmtId="0" fontId="20" fillId="0" borderId="149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16" fillId="0" borderId="127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0" fontId="20" fillId="0" borderId="150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3" fontId="9" fillId="1" borderId="108" xfId="3" applyNumberFormat="1" applyFont="1" applyFill="1" applyBorder="1" applyAlignment="1" applyProtection="1">
      <alignment horizontal="center"/>
      <protection locked="0"/>
    </xf>
    <xf numFmtId="3" fontId="9" fillId="1" borderId="109" xfId="3" applyNumberFormat="1" applyFont="1" applyFill="1" applyBorder="1" applyAlignment="1" applyProtection="1">
      <alignment horizontal="center"/>
      <protection locked="0"/>
    </xf>
    <xf numFmtId="3" fontId="9" fillId="1" borderId="110" xfId="3" applyNumberFormat="1" applyFont="1" applyFill="1" applyBorder="1" applyAlignment="1" applyProtection="1">
      <alignment horizontal="center"/>
      <protection locked="0"/>
    </xf>
    <xf numFmtId="37" fontId="5" fillId="0" borderId="0" xfId="3" applyFont="1" applyAlignment="1" applyProtection="1">
      <alignment horizontal="center"/>
      <protection locked="0"/>
    </xf>
    <xf numFmtId="37" fontId="8" fillId="0" borderId="111" xfId="3" applyFont="1" applyBorder="1" applyAlignment="1" applyProtection="1">
      <alignment horizontal="center"/>
      <protection locked="0"/>
    </xf>
    <xf numFmtId="37" fontId="8" fillId="0" borderId="45" xfId="3" applyFont="1" applyBorder="1" applyAlignment="1" applyProtection="1">
      <alignment horizontal="center"/>
      <protection locked="0"/>
    </xf>
    <xf numFmtId="37" fontId="8" fillId="0" borderId="112" xfId="3" applyFont="1" applyBorder="1" applyAlignment="1" applyProtection="1">
      <alignment horizontal="center"/>
      <protection locked="0"/>
    </xf>
    <xf numFmtId="37" fontId="8" fillId="0" borderId="113" xfId="4" applyFont="1" applyBorder="1" applyAlignment="1" applyProtection="1">
      <alignment horizontal="center"/>
      <protection locked="0"/>
    </xf>
    <xf numFmtId="37" fontId="8" fillId="0" borderId="45" xfId="4" applyFont="1" applyBorder="1" applyAlignment="1" applyProtection="1">
      <alignment horizontal="center"/>
      <protection locked="0"/>
    </xf>
    <xf numFmtId="37" fontId="8" fillId="0" borderId="114" xfId="4" applyFont="1" applyBorder="1" applyAlignment="1" applyProtection="1">
      <alignment horizontal="center"/>
      <protection locked="0"/>
    </xf>
    <xf numFmtId="37" fontId="8" fillId="0" borderId="105" xfId="4" applyFont="1" applyBorder="1" applyAlignment="1" applyProtection="1">
      <alignment horizontal="center"/>
      <protection locked="0"/>
    </xf>
    <xf numFmtId="37" fontId="8" fillId="0" borderId="106" xfId="4" applyFont="1" applyBorder="1" applyAlignment="1" applyProtection="1">
      <alignment horizontal="center"/>
      <protection locked="0"/>
    </xf>
    <xf numFmtId="37" fontId="8" fillId="0" borderId="107" xfId="4" applyFont="1" applyBorder="1" applyAlignment="1" applyProtection="1">
      <alignment horizontal="center"/>
      <protection locked="0"/>
    </xf>
    <xf numFmtId="37" fontId="8" fillId="0" borderId="105" xfId="3" applyFont="1" applyBorder="1" applyAlignment="1" applyProtection="1">
      <alignment horizontal="center"/>
      <protection locked="0"/>
    </xf>
    <xf numFmtId="37" fontId="8" fillId="0" borderId="106" xfId="3" applyFont="1" applyBorder="1" applyAlignment="1" applyProtection="1">
      <alignment horizontal="center"/>
      <protection locked="0"/>
    </xf>
    <xf numFmtId="37" fontId="8" fillId="0" borderId="25" xfId="3" applyFont="1" applyBorder="1" applyAlignment="1" applyProtection="1">
      <alignment horizontal="center"/>
      <protection locked="0"/>
    </xf>
    <xf numFmtId="3" fontId="9" fillId="1" borderId="104" xfId="3" applyNumberFormat="1" applyFont="1" applyFill="1" applyBorder="1" applyAlignment="1" applyProtection="1">
      <alignment horizontal="center"/>
      <protection locked="0"/>
    </xf>
    <xf numFmtId="3" fontId="9" fillId="1" borderId="101" xfId="3" applyNumberFormat="1" applyFont="1" applyFill="1" applyBorder="1" applyAlignment="1" applyProtection="1">
      <alignment horizontal="center"/>
      <protection locked="0"/>
    </xf>
    <xf numFmtId="3" fontId="9" fillId="1" borderId="83" xfId="3" applyNumberFormat="1" applyFont="1" applyFill="1" applyBorder="1" applyAlignment="1" applyProtection="1">
      <alignment horizontal="center"/>
      <protection locked="0"/>
    </xf>
    <xf numFmtId="164" fontId="9" fillId="1" borderId="54" xfId="3" applyNumberFormat="1" applyFont="1" applyFill="1" applyBorder="1" applyAlignment="1" applyProtection="1">
      <alignment horizontal="center"/>
    </xf>
    <xf numFmtId="164" fontId="9" fillId="1" borderId="115" xfId="3" applyNumberFormat="1" applyFont="1" applyFill="1" applyBorder="1" applyAlignment="1" applyProtection="1">
      <alignment horizontal="center"/>
    </xf>
    <xf numFmtId="164" fontId="9" fillId="1" borderId="116" xfId="3" applyNumberFormat="1" applyFont="1" applyFill="1" applyBorder="1" applyAlignment="1" applyProtection="1">
      <alignment horizontal="center"/>
    </xf>
    <xf numFmtId="164" fontId="9" fillId="1" borderId="96" xfId="3" applyNumberFormat="1" applyFont="1" applyFill="1" applyBorder="1" applyAlignment="1" applyProtection="1">
      <alignment horizontal="center"/>
    </xf>
    <xf numFmtId="164" fontId="9" fillId="1" borderId="117" xfId="3" applyNumberFormat="1" applyFont="1" applyFill="1" applyBorder="1" applyAlignment="1" applyProtection="1">
      <alignment horizontal="center"/>
    </xf>
    <xf numFmtId="164" fontId="9" fillId="1" borderId="62" xfId="3" applyNumberFormat="1" applyFont="1" applyFill="1" applyBorder="1" applyAlignment="1" applyProtection="1">
      <alignment horizontal="center"/>
    </xf>
    <xf numFmtId="37" fontId="8" fillId="0" borderId="118" xfId="3" applyFont="1" applyBorder="1" applyAlignment="1" applyProtection="1">
      <alignment horizontal="center"/>
      <protection locked="0"/>
    </xf>
    <xf numFmtId="37" fontId="8" fillId="0" borderId="119" xfId="3" applyFont="1" applyBorder="1" applyAlignment="1" applyProtection="1">
      <alignment horizontal="center"/>
      <protection locked="0"/>
    </xf>
    <xf numFmtId="37" fontId="8" fillId="0" borderId="118" xfId="4" applyFont="1" applyBorder="1" applyAlignment="1" applyProtection="1">
      <alignment horizontal="center"/>
    </xf>
    <xf numFmtId="37" fontId="8" fillId="0" borderId="120" xfId="4" applyFont="1" applyBorder="1" applyAlignment="1" applyProtection="1">
      <alignment horizontal="center"/>
    </xf>
    <xf numFmtId="37" fontId="9" fillId="0" borderId="121" xfId="3" applyFont="1" applyFill="1" applyBorder="1" applyAlignment="1" applyProtection="1">
      <alignment horizontal="left"/>
      <protection locked="0"/>
    </xf>
    <xf numFmtId="37" fontId="9" fillId="0" borderId="122" xfId="3" applyFont="1" applyFill="1" applyBorder="1" applyAlignment="1" applyProtection="1">
      <alignment horizontal="left"/>
      <protection locked="0"/>
    </xf>
    <xf numFmtId="37" fontId="9" fillId="0" borderId="123" xfId="3" applyFont="1" applyFill="1" applyBorder="1" applyAlignment="1" applyProtection="1">
      <alignment horizontal="left"/>
      <protection locked="0"/>
    </xf>
    <xf numFmtId="5" fontId="9" fillId="0" borderId="124" xfId="1" applyNumberFormat="1" applyFont="1" applyBorder="1" applyAlignment="1" applyProtection="1">
      <alignment horizontal="right"/>
      <protection locked="0"/>
    </xf>
    <xf numFmtId="5" fontId="9" fillId="0" borderId="125" xfId="1" applyNumberFormat="1" applyFont="1" applyBorder="1" applyAlignment="1" applyProtection="1">
      <alignment horizontal="right"/>
      <protection locked="0"/>
    </xf>
    <xf numFmtId="37" fontId="9" fillId="0" borderId="57" xfId="3" applyFont="1" applyBorder="1" applyAlignment="1" applyProtection="1">
      <protection locked="0"/>
    </xf>
    <xf numFmtId="37" fontId="9" fillId="0" borderId="55" xfId="3" applyFont="1" applyBorder="1" applyAlignment="1" applyProtection="1">
      <protection locked="0"/>
    </xf>
    <xf numFmtId="5" fontId="9" fillId="0" borderId="55" xfId="3" applyNumberFormat="1" applyFont="1" applyBorder="1" applyAlignment="1" applyProtection="1">
      <alignment horizontal="right"/>
      <protection locked="0"/>
    </xf>
    <xf numFmtId="5" fontId="9" fillId="0" borderId="56" xfId="3" applyNumberFormat="1" applyFont="1" applyBorder="1" applyAlignment="1" applyProtection="1">
      <alignment horizontal="right"/>
      <protection locked="0"/>
    </xf>
    <xf numFmtId="37" fontId="9" fillId="0" borderId="57" xfId="3" applyFont="1" applyBorder="1" applyAlignment="1" applyProtection="1">
      <alignment horizontal="left" indent="2"/>
      <protection locked="0"/>
    </xf>
    <xf numFmtId="37" fontId="9" fillId="0" borderId="55" xfId="3" applyFont="1" applyBorder="1" applyAlignment="1" applyProtection="1">
      <alignment horizontal="left" indent="2"/>
      <protection locked="0"/>
    </xf>
    <xf numFmtId="37" fontId="9" fillId="0" borderId="59" xfId="3" applyFont="1" applyBorder="1" applyAlignment="1" applyProtection="1">
      <protection locked="0"/>
    </xf>
    <xf numFmtId="37" fontId="9" fillId="0" borderId="61" xfId="3" applyFont="1" applyBorder="1" applyAlignment="1" applyProtection="1">
      <protection locked="0"/>
    </xf>
    <xf numFmtId="5" fontId="9" fillId="0" borderId="61" xfId="3" applyNumberFormat="1" applyFont="1" applyBorder="1" applyAlignment="1" applyProtection="1">
      <alignment horizontal="right"/>
    </xf>
    <xf numFmtId="5" fontId="9" fillId="0" borderId="126" xfId="3" applyNumberFormat="1" applyFont="1" applyBorder="1" applyAlignment="1" applyProtection="1">
      <alignment horizontal="right"/>
    </xf>
    <xf numFmtId="5" fontId="9" fillId="0" borderId="127" xfId="3" applyNumberFormat="1" applyFont="1" applyBorder="1" applyAlignment="1" applyProtection="1">
      <alignment horizontal="right"/>
      <protection locked="0"/>
    </xf>
    <xf numFmtId="5" fontId="9" fillId="0" borderId="128" xfId="3" applyNumberFormat="1" applyFont="1" applyBorder="1" applyAlignment="1" applyProtection="1">
      <alignment horizontal="right"/>
      <protection locked="0"/>
    </xf>
    <xf numFmtId="37" fontId="9" fillId="0" borderId="78" xfId="2" applyFont="1" applyBorder="1" applyAlignment="1" applyProtection="1">
      <alignment horizontal="center"/>
      <protection locked="0"/>
    </xf>
    <xf numFmtId="37" fontId="9" fillId="0" borderId="88" xfId="2" applyFont="1" applyBorder="1" applyAlignment="1" applyProtection="1">
      <alignment horizontal="center"/>
      <protection locked="0"/>
    </xf>
    <xf numFmtId="37" fontId="9" fillId="0" borderId="129" xfId="2" applyFont="1" applyBorder="1" applyAlignment="1" applyProtection="1">
      <alignment horizontal="center"/>
      <protection locked="0"/>
    </xf>
    <xf numFmtId="37" fontId="9" fillId="0" borderId="125" xfId="2" applyFont="1" applyBorder="1" applyAlignment="1" applyProtection="1">
      <alignment horizontal="center"/>
      <protection locked="0"/>
    </xf>
    <xf numFmtId="37" fontId="5" fillId="0" borderId="0" xfId="2" applyFont="1" applyAlignment="1" applyProtection="1">
      <alignment horizontal="center"/>
      <protection locked="0"/>
    </xf>
    <xf numFmtId="37" fontId="9" fillId="0" borderId="130" xfId="4" applyFont="1" applyBorder="1" applyAlignment="1" applyProtection="1">
      <alignment horizontal="center"/>
      <protection locked="0"/>
    </xf>
    <xf numFmtId="37" fontId="9" fillId="0" borderId="3" xfId="4" applyFont="1" applyBorder="1" applyAlignment="1" applyProtection="1">
      <alignment horizontal="center"/>
      <protection locked="0"/>
    </xf>
    <xf numFmtId="37" fontId="9" fillId="3" borderId="64" xfId="2" applyFont="1" applyFill="1" applyBorder="1" applyAlignment="1" applyProtection="1">
      <alignment horizontal="center"/>
    </xf>
    <xf numFmtId="37" fontId="9" fillId="3" borderId="65" xfId="2" applyFont="1" applyFill="1" applyBorder="1" applyAlignment="1" applyProtection="1">
      <alignment horizontal="center"/>
    </xf>
    <xf numFmtId="37" fontId="9" fillId="3" borderId="66" xfId="2" applyFont="1" applyFill="1" applyBorder="1" applyAlignment="1" applyProtection="1">
      <alignment horizontal="center"/>
    </xf>
    <xf numFmtId="37" fontId="9" fillId="0" borderId="131" xfId="4" quotePrefix="1" applyNumberFormat="1" applyFont="1" applyBorder="1" applyAlignment="1" applyProtection="1">
      <alignment horizontal="center"/>
      <protection locked="0"/>
    </xf>
    <xf numFmtId="37" fontId="9" fillId="0" borderId="43" xfId="4" quotePrefix="1" applyNumberFormat="1" applyFont="1" applyBorder="1" applyAlignment="1" applyProtection="1">
      <alignment horizontal="center"/>
      <protection locked="0"/>
    </xf>
    <xf numFmtId="37" fontId="9" fillId="0" borderId="132" xfId="4" applyNumberFormat="1" applyFont="1" applyBorder="1" applyAlignment="1" applyProtection="1">
      <alignment horizontal="center"/>
      <protection locked="0"/>
    </xf>
    <xf numFmtId="37" fontId="9" fillId="0" borderId="133" xfId="4" applyNumberFormat="1" applyFont="1" applyBorder="1" applyAlignment="1" applyProtection="1">
      <alignment horizontal="center"/>
      <protection locked="0"/>
    </xf>
    <xf numFmtId="37" fontId="5" fillId="0" borderId="0" xfId="4" applyFont="1" applyAlignment="1" applyProtection="1">
      <alignment horizontal="center"/>
    </xf>
    <xf numFmtId="37" fontId="5" fillId="0" borderId="0" xfId="3" applyFont="1" applyAlignment="1" applyProtection="1">
      <alignment horizontal="center"/>
    </xf>
    <xf numFmtId="37" fontId="9" fillId="0" borderId="130" xfId="4" applyFont="1" applyBorder="1" applyAlignment="1" applyProtection="1">
      <alignment horizontal="center"/>
    </xf>
    <xf numFmtId="37" fontId="9" fillId="0" borderId="3" xfId="4" applyFont="1" applyBorder="1" applyAlignment="1" applyProtection="1">
      <alignment horizontal="center"/>
    </xf>
    <xf numFmtId="37" fontId="9" fillId="0" borderId="10" xfId="4" applyFont="1" applyBorder="1" applyAlignment="1" applyProtection="1">
      <alignment horizontal="left" indent="4"/>
    </xf>
    <xf numFmtId="37" fontId="9" fillId="0" borderId="134" xfId="4" applyFont="1" applyBorder="1" applyAlignment="1" applyProtection="1">
      <alignment horizontal="left" indent="4"/>
    </xf>
    <xf numFmtId="37" fontId="9" fillId="0" borderId="135" xfId="4" applyFont="1" applyBorder="1" applyAlignment="1" applyProtection="1">
      <alignment horizontal="left" indent="4"/>
    </xf>
    <xf numFmtId="37" fontId="9" fillId="0" borderId="77" xfId="4" applyFont="1" applyBorder="1" applyAlignment="1">
      <alignment horizontal="left" indent="4"/>
    </xf>
    <xf numFmtId="37" fontId="9" fillId="0" borderId="29" xfId="4" applyFont="1" applyBorder="1" applyAlignment="1">
      <alignment horizontal="left" indent="4"/>
    </xf>
    <xf numFmtId="37" fontId="9" fillId="0" borderId="30" xfId="4" applyFont="1" applyBorder="1" applyAlignment="1">
      <alignment horizontal="left" indent="4"/>
    </xf>
    <xf numFmtId="37" fontId="9" fillId="0" borderId="136" xfId="3" applyFont="1" applyBorder="1" applyAlignment="1" applyProtection="1">
      <alignment horizontal="center"/>
    </xf>
    <xf numFmtId="37" fontId="9" fillId="0" borderId="25" xfId="3" applyFont="1" applyBorder="1" applyAlignment="1" applyProtection="1">
      <alignment horizontal="center"/>
    </xf>
    <xf numFmtId="37" fontId="9" fillId="0" borderId="111" xfId="4" applyFont="1" applyBorder="1" applyAlignment="1" applyProtection="1">
      <alignment horizontal="center"/>
    </xf>
    <xf numFmtId="37" fontId="9" fillId="0" borderId="114" xfId="4" applyFont="1" applyBorder="1" applyAlignment="1" applyProtection="1">
      <alignment horizontal="center"/>
    </xf>
    <xf numFmtId="37" fontId="9" fillId="0" borderId="1" xfId="4" applyFont="1" applyBorder="1" applyAlignment="1">
      <alignment horizontal="center"/>
    </xf>
    <xf numFmtId="37" fontId="9" fillId="0" borderId="2" xfId="4" applyFont="1" applyBorder="1" applyAlignment="1">
      <alignment horizontal="center"/>
    </xf>
    <xf numFmtId="37" fontId="9" fillId="0" borderId="3" xfId="4" applyFont="1" applyBorder="1" applyAlignment="1">
      <alignment horizontal="center"/>
    </xf>
    <xf numFmtId="37" fontId="9" fillId="0" borderId="6" xfId="4" applyFont="1" applyBorder="1" applyAlignment="1">
      <alignment horizontal="center"/>
    </xf>
    <xf numFmtId="37" fontId="9" fillId="0" borderId="7" xfId="4" applyFont="1" applyBorder="1" applyAlignment="1">
      <alignment horizontal="center"/>
    </xf>
    <xf numFmtId="37" fontId="9" fillId="0" borderId="8" xfId="4" applyFont="1" applyBorder="1" applyAlignment="1">
      <alignment horizontal="center"/>
    </xf>
    <xf numFmtId="37" fontId="9" fillId="0" borderId="29" xfId="4" applyFont="1" applyFill="1" applyBorder="1" applyAlignment="1" applyProtection="1">
      <alignment horizontal="left" wrapText="1"/>
    </xf>
    <xf numFmtId="37" fontId="9" fillId="0" borderId="30" xfId="4" applyFont="1" applyFill="1" applyBorder="1" applyAlignment="1" applyProtection="1">
      <alignment horizontal="left" wrapText="1"/>
    </xf>
    <xf numFmtId="37" fontId="5" fillId="0" borderId="0" xfId="5" applyFont="1" applyAlignment="1" applyProtection="1">
      <alignment horizontal="center"/>
      <protection locked="0"/>
    </xf>
    <xf numFmtId="37" fontId="9" fillId="0" borderId="14" xfId="5" applyFont="1" applyBorder="1" applyAlignment="1" applyProtection="1">
      <alignment horizontal="left" wrapText="1"/>
      <protection locked="0"/>
    </xf>
    <xf numFmtId="37" fontId="9" fillId="0" borderId="19" xfId="5" applyFont="1" applyBorder="1" applyAlignment="1" applyProtection="1">
      <alignment horizontal="left" wrapText="1"/>
      <protection locked="0"/>
    </xf>
    <xf numFmtId="37" fontId="9" fillId="0" borderId="7" xfId="5" applyFont="1" applyBorder="1" applyAlignment="1" applyProtection="1">
      <alignment horizontal="left"/>
      <protection locked="0"/>
    </xf>
    <xf numFmtId="0" fontId="5" fillId="0" borderId="0" xfId="6" applyFont="1" applyAlignment="1" applyProtection="1">
      <alignment horizontal="center"/>
      <protection locked="0"/>
    </xf>
    <xf numFmtId="37" fontId="9" fillId="0" borderId="7" xfId="6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15" xfId="0" applyFont="1" applyBorder="1" applyAlignment="1">
      <alignment horizontal="center"/>
    </xf>
    <xf numFmtId="37" fontId="0" fillId="0" borderId="9" xfId="0" applyNumberFormat="1" applyBorder="1" applyAlignment="1">
      <alignment horizontal="left"/>
    </xf>
  </cellXfs>
  <cellStyles count="8">
    <cellStyle name="Currency" xfId="1" builtinId="4"/>
    <cellStyle name="Normal" xfId="0" builtinId="0"/>
    <cellStyle name="Normal_99-2A1" xfId="2" xr:uid="{00000000-0005-0000-0000-000002000000}"/>
    <cellStyle name="Normal_99-4A" xfId="3" xr:uid="{00000000-0005-0000-0000-000003000000}"/>
    <cellStyle name="Normal_99-4B" xfId="4" xr:uid="{00000000-0005-0000-0000-000004000000}"/>
    <cellStyle name="Normal_99-5" xfId="5" xr:uid="{00000000-0005-0000-0000-000005000000}"/>
    <cellStyle name="Normal_99-7" xfId="6" xr:uid="{00000000-0005-0000-0000-000006000000}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V47"/>
  <sheetViews>
    <sheetView showGridLines="0" tabSelected="1" zoomScaleNormal="100" workbookViewId="0">
      <selection activeCell="K46" sqref="K46"/>
    </sheetView>
  </sheetViews>
  <sheetFormatPr defaultColWidth="13.85546875" defaultRowHeight="15" x14ac:dyDescent="0.2"/>
  <cols>
    <col min="1" max="1" width="4" style="22" customWidth="1"/>
    <col min="2" max="2" width="13.42578125" style="22" customWidth="1"/>
    <col min="3" max="3" width="8.7109375" style="22" customWidth="1"/>
    <col min="4" max="4" width="22.5703125" style="22" customWidth="1"/>
    <col min="5" max="5" width="16.28515625" style="22" customWidth="1"/>
    <col min="6" max="6" width="9" style="22" bestFit="1" customWidth="1"/>
    <col min="7" max="7" width="16.28515625" style="22" customWidth="1"/>
    <col min="8" max="8" width="9" style="22" bestFit="1" customWidth="1"/>
    <col min="9" max="9" width="16.28515625" style="22" customWidth="1"/>
    <col min="10" max="10" width="7" style="22" bestFit="1" customWidth="1"/>
    <col min="11" max="11" width="16.28515625" style="22" customWidth="1"/>
    <col min="12" max="12" width="9" style="22" bestFit="1" customWidth="1"/>
    <col min="13" max="13" width="16.28515625" style="22" customWidth="1"/>
    <col min="14" max="14" width="9" style="22" bestFit="1" customWidth="1"/>
    <col min="15" max="15" width="16.28515625" style="22" customWidth="1"/>
    <col min="16" max="16" width="9" style="22" bestFit="1" customWidth="1"/>
    <col min="17" max="17" width="16.28515625" style="22" customWidth="1"/>
    <col min="18" max="18" width="9" style="22" bestFit="1" customWidth="1"/>
    <col min="19" max="16384" width="13.85546875" style="22"/>
  </cols>
  <sheetData>
    <row r="1" spans="1:22" ht="15.95" customHeight="1" x14ac:dyDescent="0.25">
      <c r="A1" s="420" t="s">
        <v>100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22" ht="15.95" customHeight="1" x14ac:dyDescent="0.25">
      <c r="A2" s="420" t="s">
        <v>193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1:22" ht="13.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2" ht="15" customHeight="1" x14ac:dyDescent="0.25">
      <c r="A4" s="39"/>
      <c r="B4" s="243" t="s">
        <v>84</v>
      </c>
      <c r="C4" s="244"/>
      <c r="D4" s="244"/>
      <c r="E4" s="244"/>
      <c r="F4" s="244"/>
      <c r="G4" s="244"/>
      <c r="H4" s="185"/>
      <c r="I4" s="40"/>
      <c r="J4" s="40"/>
      <c r="K4" s="186"/>
      <c r="L4" s="186"/>
      <c r="M4" s="186"/>
      <c r="N4" s="186"/>
      <c r="O4" s="39"/>
      <c r="P4" s="39"/>
      <c r="Q4" s="39"/>
      <c r="R4" s="40"/>
      <c r="S4" s="25"/>
    </row>
    <row r="5" spans="1:22" ht="15" customHeight="1" thickBot="1" x14ac:dyDescent="0.25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25"/>
      <c r="T5" s="25"/>
      <c r="U5" s="25"/>
      <c r="V5" s="25"/>
    </row>
    <row r="6" spans="1:22" ht="18.75" customHeight="1" x14ac:dyDescent="0.25">
      <c r="A6" s="43"/>
      <c r="B6" s="44"/>
      <c r="C6" s="44"/>
      <c r="D6" s="45"/>
      <c r="E6" s="421" t="s">
        <v>108</v>
      </c>
      <c r="F6" s="422"/>
      <c r="G6" s="422"/>
      <c r="H6" s="422"/>
      <c r="I6" s="422"/>
      <c r="J6" s="423"/>
      <c r="K6" s="424" t="s">
        <v>110</v>
      </c>
      <c r="L6" s="425"/>
      <c r="M6" s="425"/>
      <c r="N6" s="425"/>
      <c r="O6" s="425"/>
      <c r="P6" s="425"/>
      <c r="Q6" s="425"/>
      <c r="R6" s="426"/>
      <c r="S6" s="25"/>
      <c r="T6" s="25"/>
      <c r="U6" s="25"/>
      <c r="V6" s="25"/>
    </row>
    <row r="7" spans="1:22" ht="18.75" customHeight="1" x14ac:dyDescent="0.25">
      <c r="A7" s="46"/>
      <c r="B7" s="41"/>
      <c r="C7" s="41"/>
      <c r="D7" s="47"/>
      <c r="E7" s="442" t="s">
        <v>186</v>
      </c>
      <c r="F7" s="443"/>
      <c r="G7" s="442" t="s">
        <v>185</v>
      </c>
      <c r="H7" s="443"/>
      <c r="I7" s="444" t="s">
        <v>185</v>
      </c>
      <c r="J7" s="445"/>
      <c r="K7" s="427" t="s">
        <v>191</v>
      </c>
      <c r="L7" s="428"/>
      <c r="M7" s="428"/>
      <c r="N7" s="429"/>
      <c r="O7" s="430" t="s">
        <v>190</v>
      </c>
      <c r="P7" s="431"/>
      <c r="Q7" s="431"/>
      <c r="R7" s="432"/>
      <c r="S7" s="25"/>
      <c r="T7" s="25"/>
      <c r="U7" s="25"/>
      <c r="V7" s="25"/>
    </row>
    <row r="8" spans="1:22" ht="18.75" customHeight="1" x14ac:dyDescent="0.25">
      <c r="A8" s="48"/>
      <c r="B8" s="187" t="s">
        <v>81</v>
      </c>
      <c r="C8" s="49"/>
      <c r="D8" s="50"/>
      <c r="E8" s="188" t="s">
        <v>5</v>
      </c>
      <c r="F8" s="188" t="s">
        <v>109</v>
      </c>
      <c r="G8" s="188" t="s">
        <v>18</v>
      </c>
      <c r="H8" s="188" t="s">
        <v>109</v>
      </c>
      <c r="I8" s="188" t="s">
        <v>41</v>
      </c>
      <c r="J8" s="189" t="s">
        <v>109</v>
      </c>
      <c r="K8" s="188" t="s">
        <v>111</v>
      </c>
      <c r="L8" s="188" t="s">
        <v>109</v>
      </c>
      <c r="M8" s="188" t="s">
        <v>112</v>
      </c>
      <c r="N8" s="188" t="s">
        <v>109</v>
      </c>
      <c r="O8" s="190" t="s">
        <v>111</v>
      </c>
      <c r="P8" s="191" t="s">
        <v>109</v>
      </c>
      <c r="Q8" s="192" t="s">
        <v>112</v>
      </c>
      <c r="R8" s="193" t="s">
        <v>109</v>
      </c>
      <c r="S8" s="25"/>
      <c r="T8" s="25"/>
      <c r="U8" s="25"/>
      <c r="V8" s="25"/>
    </row>
    <row r="9" spans="1:22" ht="18.75" customHeight="1" x14ac:dyDescent="0.2">
      <c r="A9" s="275">
        <v>1</v>
      </c>
      <c r="B9" s="52" t="s">
        <v>101</v>
      </c>
      <c r="C9" s="49"/>
      <c r="D9" s="50"/>
      <c r="E9" s="313">
        <f>'BR-3 AHECB REC'!E21</f>
        <v>0</v>
      </c>
      <c r="F9" s="433"/>
      <c r="G9" s="313">
        <f>'BR-3 AHECB REC'!F21</f>
        <v>0</v>
      </c>
      <c r="H9" s="433"/>
      <c r="I9" s="313">
        <f>'BR-3 AHECB REC'!G21</f>
        <v>0</v>
      </c>
      <c r="J9" s="433"/>
      <c r="K9" s="313">
        <f>'BR-3 AHECB REC'!H21</f>
        <v>0</v>
      </c>
      <c r="L9" s="433"/>
      <c r="M9" s="313">
        <f>K9</f>
        <v>0</v>
      </c>
      <c r="N9" s="433"/>
      <c r="O9" s="313">
        <f>'BR-3 AHECB REC'!I21</f>
        <v>0</v>
      </c>
      <c r="P9" s="433"/>
      <c r="Q9" s="348">
        <f>O9</f>
        <v>0</v>
      </c>
      <c r="R9" s="417"/>
      <c r="S9" s="25"/>
      <c r="T9" s="25"/>
      <c r="U9" s="25"/>
      <c r="V9" s="25"/>
    </row>
    <row r="10" spans="1:22" ht="18.75" customHeight="1" x14ac:dyDescent="0.2">
      <c r="A10" s="275">
        <v>2</v>
      </c>
      <c r="B10" s="52" t="s">
        <v>102</v>
      </c>
      <c r="C10" s="49"/>
      <c r="D10" s="50"/>
      <c r="E10" s="313">
        <f>'BR-4'!E24</f>
        <v>0</v>
      </c>
      <c r="F10" s="434"/>
      <c r="G10" s="313">
        <f>'BR-4'!F24</f>
        <v>0</v>
      </c>
      <c r="H10" s="434"/>
      <c r="I10" s="313">
        <f>'BR-4'!G24</f>
        <v>0</v>
      </c>
      <c r="J10" s="434"/>
      <c r="K10" s="313">
        <f>'BR-4'!H24</f>
        <v>0</v>
      </c>
      <c r="L10" s="434"/>
      <c r="M10" s="313">
        <f>K10</f>
        <v>0</v>
      </c>
      <c r="N10" s="434"/>
      <c r="O10" s="313">
        <f>'BR-4'!I24</f>
        <v>0</v>
      </c>
      <c r="P10" s="434"/>
      <c r="Q10" s="348">
        <f>O10</f>
        <v>0</v>
      </c>
      <c r="R10" s="418"/>
      <c r="S10" s="25"/>
      <c r="T10" s="25"/>
      <c r="U10" s="25"/>
      <c r="V10" s="25"/>
    </row>
    <row r="11" spans="1:22" ht="18.75" customHeight="1" x14ac:dyDescent="0.2">
      <c r="A11" s="275">
        <v>3</v>
      </c>
      <c r="B11" s="206" t="s">
        <v>103</v>
      </c>
      <c r="C11" s="49"/>
      <c r="D11" s="50"/>
      <c r="E11" s="313" t="s">
        <v>7</v>
      </c>
      <c r="F11" s="434"/>
      <c r="G11" s="313" t="s">
        <v>7</v>
      </c>
      <c r="H11" s="434"/>
      <c r="I11" s="313" t="s">
        <v>7</v>
      </c>
      <c r="J11" s="434"/>
      <c r="K11" s="313"/>
      <c r="L11" s="434"/>
      <c r="M11" s="313"/>
      <c r="N11" s="434"/>
      <c r="O11" s="313"/>
      <c r="P11" s="434"/>
      <c r="Q11" s="348"/>
      <c r="R11" s="418"/>
      <c r="S11" s="25"/>
      <c r="T11" s="25"/>
      <c r="U11" s="25"/>
      <c r="V11" s="25"/>
    </row>
    <row r="12" spans="1:22" ht="18.75" customHeight="1" x14ac:dyDescent="0.2">
      <c r="A12" s="275">
        <v>4</v>
      </c>
      <c r="B12" s="52" t="s">
        <v>103</v>
      </c>
      <c r="C12" s="49"/>
      <c r="D12" s="50"/>
      <c r="E12" s="313" t="s">
        <v>7</v>
      </c>
      <c r="F12" s="434"/>
      <c r="G12" s="313" t="s">
        <v>7</v>
      </c>
      <c r="H12" s="434"/>
      <c r="I12" s="313" t="s">
        <v>7</v>
      </c>
      <c r="J12" s="434"/>
      <c r="K12" s="313"/>
      <c r="L12" s="434"/>
      <c r="M12" s="313"/>
      <c r="N12" s="434"/>
      <c r="O12" s="313"/>
      <c r="P12" s="434"/>
      <c r="Q12" s="348"/>
      <c r="R12" s="418"/>
      <c r="S12" s="25"/>
      <c r="T12" s="25"/>
      <c r="U12" s="25"/>
      <c r="V12" s="25"/>
    </row>
    <row r="13" spans="1:22" ht="18.75" customHeight="1" x14ac:dyDescent="0.2">
      <c r="A13" s="275">
        <v>5</v>
      </c>
      <c r="B13" s="52" t="s">
        <v>103</v>
      </c>
      <c r="C13" s="49"/>
      <c r="D13" s="50"/>
      <c r="E13" s="313" t="s">
        <v>7</v>
      </c>
      <c r="F13" s="434"/>
      <c r="G13" s="313" t="s">
        <v>7</v>
      </c>
      <c r="H13" s="434"/>
      <c r="I13" s="313" t="s">
        <v>7</v>
      </c>
      <c r="J13" s="434"/>
      <c r="K13" s="313"/>
      <c r="L13" s="434"/>
      <c r="M13" s="313"/>
      <c r="N13" s="434"/>
      <c r="O13" s="313"/>
      <c r="P13" s="434"/>
      <c r="Q13" s="348"/>
      <c r="R13" s="418"/>
      <c r="S13" s="25"/>
      <c r="T13" s="25"/>
      <c r="U13" s="25"/>
      <c r="V13" s="25"/>
    </row>
    <row r="14" spans="1:22" ht="18.75" customHeight="1" x14ac:dyDescent="0.2">
      <c r="A14" s="275">
        <v>6</v>
      </c>
      <c r="B14" s="52" t="s">
        <v>103</v>
      </c>
      <c r="C14" s="49"/>
      <c r="D14" s="50"/>
      <c r="E14" s="315" t="s">
        <v>7</v>
      </c>
      <c r="F14" s="434"/>
      <c r="G14" s="316" t="s">
        <v>7</v>
      </c>
      <c r="H14" s="434"/>
      <c r="I14" s="316" t="s">
        <v>7</v>
      </c>
      <c r="J14" s="434"/>
      <c r="K14" s="313"/>
      <c r="L14" s="434"/>
      <c r="M14" s="313"/>
      <c r="N14" s="434"/>
      <c r="O14" s="313"/>
      <c r="P14" s="434"/>
      <c r="Q14" s="348"/>
      <c r="R14" s="418"/>
      <c r="S14" s="25"/>
      <c r="T14" s="25"/>
      <c r="U14" s="25"/>
      <c r="V14" s="25"/>
    </row>
    <row r="15" spans="1:22" ht="18.75" customHeight="1" x14ac:dyDescent="0.2">
      <c r="A15" s="284">
        <v>7</v>
      </c>
      <c r="B15" s="52" t="s">
        <v>103</v>
      </c>
      <c r="C15" s="53"/>
      <c r="D15" s="53"/>
      <c r="E15" s="317" t="s">
        <v>7</v>
      </c>
      <c r="F15" s="434"/>
      <c r="G15" s="318" t="s">
        <v>7</v>
      </c>
      <c r="H15" s="434"/>
      <c r="I15" s="318" t="s">
        <v>7</v>
      </c>
      <c r="J15" s="434"/>
      <c r="K15" s="319"/>
      <c r="L15" s="434"/>
      <c r="M15" s="319"/>
      <c r="N15" s="434"/>
      <c r="O15" s="319"/>
      <c r="P15" s="434"/>
      <c r="Q15" s="349"/>
      <c r="R15" s="418"/>
      <c r="S15" s="25"/>
      <c r="T15" s="25"/>
      <c r="U15" s="25"/>
      <c r="V15" s="25"/>
    </row>
    <row r="16" spans="1:22" ht="18.75" customHeight="1" x14ac:dyDescent="0.2">
      <c r="A16" s="275">
        <v>8</v>
      </c>
      <c r="B16" s="52" t="s">
        <v>103</v>
      </c>
      <c r="C16" s="49"/>
      <c r="D16" s="50"/>
      <c r="E16" s="313" t="s">
        <v>7</v>
      </c>
      <c r="F16" s="434"/>
      <c r="G16" s="313" t="s">
        <v>7</v>
      </c>
      <c r="H16" s="434"/>
      <c r="I16" s="313" t="s">
        <v>7</v>
      </c>
      <c r="J16" s="434"/>
      <c r="K16" s="313"/>
      <c r="L16" s="434"/>
      <c r="M16" s="313"/>
      <c r="N16" s="434"/>
      <c r="O16" s="313"/>
      <c r="P16" s="434"/>
      <c r="Q16" s="348"/>
      <c r="R16" s="418"/>
      <c r="S16" s="25"/>
      <c r="T16" s="25"/>
      <c r="U16" s="25"/>
      <c r="V16" s="25"/>
    </row>
    <row r="17" spans="1:22" ht="18.75" customHeight="1" x14ac:dyDescent="0.2">
      <c r="A17" s="275">
        <v>9</v>
      </c>
      <c r="B17" s="52"/>
      <c r="C17" s="49"/>
      <c r="D17" s="50"/>
      <c r="E17" s="313" t="s">
        <v>7</v>
      </c>
      <c r="F17" s="434"/>
      <c r="G17" s="313" t="s">
        <v>7</v>
      </c>
      <c r="H17" s="434"/>
      <c r="I17" s="313" t="s">
        <v>7</v>
      </c>
      <c r="J17" s="434"/>
      <c r="K17" s="313"/>
      <c r="L17" s="434"/>
      <c r="M17" s="313"/>
      <c r="N17" s="434"/>
      <c r="O17" s="313"/>
      <c r="P17" s="434"/>
      <c r="Q17" s="348"/>
      <c r="R17" s="418"/>
      <c r="S17" s="25"/>
      <c r="T17" s="25"/>
      <c r="U17" s="25"/>
      <c r="V17" s="25"/>
    </row>
    <row r="18" spans="1:22" ht="18.75" customHeight="1" thickBot="1" x14ac:dyDescent="0.25">
      <c r="A18" s="54">
        <v>10</v>
      </c>
      <c r="B18" s="55"/>
      <c r="C18" s="56"/>
      <c r="D18" s="57"/>
      <c r="E18" s="321" t="s">
        <v>7</v>
      </c>
      <c r="F18" s="435"/>
      <c r="G18" s="321" t="s">
        <v>7</v>
      </c>
      <c r="H18" s="435"/>
      <c r="I18" s="321" t="s">
        <v>7</v>
      </c>
      <c r="J18" s="435"/>
      <c r="K18" s="321"/>
      <c r="L18" s="435"/>
      <c r="M18" s="321"/>
      <c r="N18" s="435"/>
      <c r="O18" s="321"/>
      <c r="P18" s="435"/>
      <c r="Q18" s="350"/>
      <c r="R18" s="419"/>
      <c r="S18" s="25"/>
      <c r="T18" s="25"/>
      <c r="U18" s="25"/>
      <c r="V18" s="25"/>
    </row>
    <row r="19" spans="1:22" ht="18.75" customHeight="1" thickBot="1" x14ac:dyDescent="0.25">
      <c r="A19" s="58">
        <v>11</v>
      </c>
      <c r="B19" s="55" t="s">
        <v>114</v>
      </c>
      <c r="C19" s="56"/>
      <c r="D19" s="57"/>
      <c r="E19" s="296">
        <f>E9+E10+SUM(E11:E18)</f>
        <v>0</v>
      </c>
      <c r="F19" s="352">
        <f>'BR-4'!E38</f>
        <v>0</v>
      </c>
      <c r="G19" s="296">
        <f>G9+G10+SUM(G11:G18)</f>
        <v>0</v>
      </c>
      <c r="H19" s="352">
        <f>'BR-4'!F38</f>
        <v>0</v>
      </c>
      <c r="I19" s="357">
        <f>I9+I10+SUM(I11:I18)</f>
        <v>0</v>
      </c>
      <c r="J19" s="353">
        <f>'BR-4'!G38</f>
        <v>0</v>
      </c>
      <c r="K19" s="296">
        <f>K9+K10+SUM(K11:K18)</f>
        <v>0</v>
      </c>
      <c r="L19" s="354">
        <f>'BR-4'!H38</f>
        <v>0</v>
      </c>
      <c r="M19" s="296">
        <f>M9+M10+SUM(M11:M18)</f>
        <v>0</v>
      </c>
      <c r="N19" s="354">
        <f>'BR-4'!I38</f>
        <v>0</v>
      </c>
      <c r="O19" s="296">
        <f>O9+O10+SUM(O11:O18)</f>
        <v>0</v>
      </c>
      <c r="P19" s="355">
        <f>'BR-4'!H38</f>
        <v>0</v>
      </c>
      <c r="Q19" s="296">
        <f>Q9+Q10+SUM(Q11:Q18)</f>
        <v>0</v>
      </c>
      <c r="R19" s="356">
        <f>'BR-4'!I38</f>
        <v>0</v>
      </c>
      <c r="S19" s="25"/>
      <c r="T19" s="25"/>
      <c r="U19" s="25"/>
      <c r="V19" s="25"/>
    </row>
    <row r="20" spans="1:22" ht="18.75" customHeight="1" x14ac:dyDescent="0.25">
      <c r="A20" s="194"/>
      <c r="B20" s="195" t="s">
        <v>113</v>
      </c>
      <c r="C20" s="196"/>
      <c r="D20" s="197"/>
      <c r="E20" s="198"/>
      <c r="F20" s="199" t="s">
        <v>99</v>
      </c>
      <c r="G20" s="198"/>
      <c r="H20" s="200" t="s">
        <v>99</v>
      </c>
      <c r="I20" s="436"/>
      <c r="J20" s="437"/>
      <c r="K20" s="198"/>
      <c r="L20" s="199" t="s">
        <v>99</v>
      </c>
      <c r="M20" s="198"/>
      <c r="N20" s="199" t="s">
        <v>99</v>
      </c>
      <c r="O20" s="198"/>
      <c r="P20" s="199" t="s">
        <v>99</v>
      </c>
      <c r="Q20" s="201"/>
      <c r="R20" s="202" t="s">
        <v>99</v>
      </c>
      <c r="S20" s="25"/>
      <c r="T20" s="25"/>
      <c r="U20" s="25"/>
      <c r="V20" s="25"/>
    </row>
    <row r="21" spans="1:22" ht="18.75" customHeight="1" x14ac:dyDescent="0.2">
      <c r="A21" s="51">
        <v>12</v>
      </c>
      <c r="B21" s="52" t="s">
        <v>127</v>
      </c>
      <c r="C21" s="49"/>
      <c r="D21" s="50"/>
      <c r="E21" s="313">
        <f>'BR-3 AHECB REC'!E22+'BR-4'!E25</f>
        <v>0</v>
      </c>
      <c r="F21" s="207" t="e">
        <f>E21/$E$30</f>
        <v>#DIV/0!</v>
      </c>
      <c r="G21" s="313">
        <f>'BR-3 AHECB REC'!F22+'BR-4'!F25</f>
        <v>0</v>
      </c>
      <c r="H21" s="210" t="e">
        <f>G21/$G$30</f>
        <v>#DIV/0!</v>
      </c>
      <c r="I21" s="438"/>
      <c r="J21" s="439"/>
      <c r="K21" s="313">
        <f>'BR-3 AHECB REC'!H22+'BR-4'!H25</f>
        <v>0</v>
      </c>
      <c r="L21" s="207" t="e">
        <f>K21/$K$30</f>
        <v>#DIV/0!</v>
      </c>
      <c r="M21" s="313">
        <f>K21</f>
        <v>0</v>
      </c>
      <c r="N21" s="207" t="e">
        <f>M21/$M$30</f>
        <v>#DIV/0!</v>
      </c>
      <c r="O21" s="313">
        <f>'BR-3 AHECB REC'!I22+'BR-4'!I25</f>
        <v>0</v>
      </c>
      <c r="P21" s="207" t="e">
        <f>O21/$O$30</f>
        <v>#DIV/0!</v>
      </c>
      <c r="Q21" s="348">
        <f>O21</f>
        <v>0</v>
      </c>
      <c r="R21" s="214" t="e">
        <f>Q21/$Q$30</f>
        <v>#DIV/0!</v>
      </c>
      <c r="S21" s="25"/>
      <c r="T21" s="25"/>
      <c r="U21" s="25"/>
      <c r="V21" s="25"/>
    </row>
    <row r="22" spans="1:22" ht="18.75" customHeight="1" x14ac:dyDescent="0.2">
      <c r="A22" s="51">
        <v>13</v>
      </c>
      <c r="B22" s="52" t="s">
        <v>31</v>
      </c>
      <c r="C22" s="49"/>
      <c r="D22" s="50"/>
      <c r="E22" s="313">
        <f>'BR-3 AHECB REC'!E23</f>
        <v>0</v>
      </c>
      <c r="F22" s="207" t="e">
        <f t="shared" ref="F22:F29" si="0">E22/$E$30</f>
        <v>#DIV/0!</v>
      </c>
      <c r="G22" s="313">
        <f>'BR-3 AHECB REC'!F23</f>
        <v>0</v>
      </c>
      <c r="H22" s="210" t="e">
        <f t="shared" ref="H22:H29" si="1">G22/$G$30</f>
        <v>#DIV/0!</v>
      </c>
      <c r="I22" s="438"/>
      <c r="J22" s="439"/>
      <c r="K22" s="313">
        <f>'BR-3 AHECB REC'!H23</f>
        <v>0</v>
      </c>
      <c r="L22" s="207" t="e">
        <f t="shared" ref="L22:L29" si="2">K22/$K$30</f>
        <v>#DIV/0!</v>
      </c>
      <c r="M22" s="313">
        <f t="shared" ref="M22:M29" si="3">K22</f>
        <v>0</v>
      </c>
      <c r="N22" s="207" t="e">
        <f t="shared" ref="N22:N29" si="4">M22/$M$30</f>
        <v>#DIV/0!</v>
      </c>
      <c r="O22" s="313">
        <f>'BR-3 AHECB REC'!I23</f>
        <v>0</v>
      </c>
      <c r="P22" s="207" t="e">
        <f t="shared" ref="P22:P29" si="5">O22/$O$30</f>
        <v>#DIV/0!</v>
      </c>
      <c r="Q22" s="348">
        <f t="shared" ref="Q22:Q29" si="6">O22</f>
        <v>0</v>
      </c>
      <c r="R22" s="214" t="e">
        <f t="shared" ref="R22:R29" si="7">Q22/$Q$30</f>
        <v>#DIV/0!</v>
      </c>
      <c r="S22" s="25"/>
      <c r="T22" s="25"/>
      <c r="U22" s="25"/>
      <c r="V22" s="25"/>
    </row>
    <row r="23" spans="1:22" ht="18.75" customHeight="1" x14ac:dyDescent="0.2">
      <c r="A23" s="51">
        <v>14</v>
      </c>
      <c r="B23" s="52" t="s">
        <v>78</v>
      </c>
      <c r="C23" s="49"/>
      <c r="D23" s="50"/>
      <c r="E23" s="313">
        <f>'BR-3 AHECB REC'!E24</f>
        <v>0</v>
      </c>
      <c r="F23" s="207" t="e">
        <f t="shared" si="0"/>
        <v>#DIV/0!</v>
      </c>
      <c r="G23" s="313">
        <f>'BR-3 AHECB REC'!F24</f>
        <v>0</v>
      </c>
      <c r="H23" s="210" t="e">
        <f t="shared" si="1"/>
        <v>#DIV/0!</v>
      </c>
      <c r="I23" s="438"/>
      <c r="J23" s="439"/>
      <c r="K23" s="313">
        <f>'BR-3 AHECB REC'!H24</f>
        <v>0</v>
      </c>
      <c r="L23" s="207" t="e">
        <f t="shared" si="2"/>
        <v>#DIV/0!</v>
      </c>
      <c r="M23" s="313">
        <f t="shared" si="3"/>
        <v>0</v>
      </c>
      <c r="N23" s="207" t="e">
        <f t="shared" si="4"/>
        <v>#DIV/0!</v>
      </c>
      <c r="O23" s="313">
        <f>'BR-3 AHECB REC'!I24</f>
        <v>0</v>
      </c>
      <c r="P23" s="207" t="e">
        <f t="shared" si="5"/>
        <v>#DIV/0!</v>
      </c>
      <c r="Q23" s="348">
        <f t="shared" si="6"/>
        <v>0</v>
      </c>
      <c r="R23" s="214" t="e">
        <f t="shared" si="7"/>
        <v>#DIV/0!</v>
      </c>
      <c r="S23" s="25"/>
      <c r="T23" s="25"/>
      <c r="U23" s="25"/>
      <c r="V23" s="25"/>
    </row>
    <row r="24" spans="1:22" ht="18.75" customHeight="1" x14ac:dyDescent="0.2">
      <c r="A24" s="51">
        <v>15</v>
      </c>
      <c r="B24" s="52" t="s">
        <v>79</v>
      </c>
      <c r="C24" s="49"/>
      <c r="D24" s="50"/>
      <c r="E24" s="313">
        <f>'BR-3 AHECB REC'!E25</f>
        <v>0</v>
      </c>
      <c r="F24" s="207" t="e">
        <f t="shared" si="0"/>
        <v>#DIV/0!</v>
      </c>
      <c r="G24" s="313">
        <f>'BR-3 AHECB REC'!F25</f>
        <v>0</v>
      </c>
      <c r="H24" s="210" t="e">
        <f t="shared" si="1"/>
        <v>#DIV/0!</v>
      </c>
      <c r="I24" s="438"/>
      <c r="J24" s="439"/>
      <c r="K24" s="313">
        <f>'BR-3 AHECB REC'!H25</f>
        <v>0</v>
      </c>
      <c r="L24" s="207" t="e">
        <f t="shared" si="2"/>
        <v>#DIV/0!</v>
      </c>
      <c r="M24" s="313">
        <f t="shared" si="3"/>
        <v>0</v>
      </c>
      <c r="N24" s="207" t="e">
        <f t="shared" si="4"/>
        <v>#DIV/0!</v>
      </c>
      <c r="O24" s="313">
        <f>'BR-3 AHECB REC'!I25</f>
        <v>0</v>
      </c>
      <c r="P24" s="207" t="e">
        <f t="shared" si="5"/>
        <v>#DIV/0!</v>
      </c>
      <c r="Q24" s="348">
        <f t="shared" si="6"/>
        <v>0</v>
      </c>
      <c r="R24" s="214" t="e">
        <f t="shared" si="7"/>
        <v>#DIV/0!</v>
      </c>
      <c r="S24" s="25"/>
      <c r="T24" s="25"/>
      <c r="U24" s="25"/>
      <c r="V24" s="25"/>
    </row>
    <row r="25" spans="1:22" ht="18.75" customHeight="1" x14ac:dyDescent="0.2">
      <c r="A25" s="51">
        <v>16</v>
      </c>
      <c r="B25" s="52" t="s">
        <v>105</v>
      </c>
      <c r="C25" s="49"/>
      <c r="D25" s="50"/>
      <c r="E25" s="313">
        <f>'BR-4'!E26+'BR-4'!E27+'BR-4'!E28+'BR-4'!E29+'BR-4'!E31</f>
        <v>0</v>
      </c>
      <c r="F25" s="207" t="e">
        <f t="shared" si="0"/>
        <v>#DIV/0!</v>
      </c>
      <c r="G25" s="313">
        <f>'BR-4'!F26+'BR-4'!F27+'BR-4'!F28+'BR-4'!F29+'BR-4'!F31</f>
        <v>0</v>
      </c>
      <c r="H25" s="210" t="e">
        <f t="shared" si="1"/>
        <v>#DIV/0!</v>
      </c>
      <c r="I25" s="438"/>
      <c r="J25" s="439"/>
      <c r="K25" s="313">
        <f>'BR-4'!H26+'BR-4'!H27+'BR-4'!H28+'BR-4'!H29+'BR-4'!H31</f>
        <v>0</v>
      </c>
      <c r="L25" s="207" t="e">
        <f t="shared" si="2"/>
        <v>#DIV/0!</v>
      </c>
      <c r="M25" s="313">
        <f t="shared" si="3"/>
        <v>0</v>
      </c>
      <c r="N25" s="207" t="e">
        <f t="shared" si="4"/>
        <v>#DIV/0!</v>
      </c>
      <c r="O25" s="313">
        <f>'BR-4'!I26+'BR-4'!I27+'BR-4'!I28+'BR-4'!I29+'BR-4'!I31</f>
        <v>0</v>
      </c>
      <c r="P25" s="207" t="e">
        <f t="shared" si="5"/>
        <v>#DIV/0!</v>
      </c>
      <c r="Q25" s="348">
        <f t="shared" si="6"/>
        <v>0</v>
      </c>
      <c r="R25" s="214" t="e">
        <f t="shared" si="7"/>
        <v>#DIV/0!</v>
      </c>
      <c r="S25" s="25"/>
      <c r="T25" s="25"/>
      <c r="U25" s="25"/>
      <c r="V25" s="25"/>
    </row>
    <row r="26" spans="1:22" ht="18.75" customHeight="1" x14ac:dyDescent="0.2">
      <c r="A26" s="51">
        <v>17</v>
      </c>
      <c r="B26" s="59" t="s">
        <v>104</v>
      </c>
      <c r="C26" s="49"/>
      <c r="D26" s="50"/>
      <c r="E26" s="313" t="s">
        <v>7</v>
      </c>
      <c r="F26" s="207" t="e">
        <f t="shared" si="0"/>
        <v>#DIV/0!</v>
      </c>
      <c r="G26" s="313"/>
      <c r="H26" s="210" t="e">
        <f t="shared" si="1"/>
        <v>#DIV/0!</v>
      </c>
      <c r="I26" s="438"/>
      <c r="J26" s="439"/>
      <c r="K26" s="313"/>
      <c r="L26" s="207" t="e">
        <f t="shared" si="2"/>
        <v>#DIV/0!</v>
      </c>
      <c r="M26" s="313">
        <f t="shared" si="3"/>
        <v>0</v>
      </c>
      <c r="N26" s="207" t="e">
        <f t="shared" si="4"/>
        <v>#DIV/0!</v>
      </c>
      <c r="O26" s="313"/>
      <c r="P26" s="207" t="e">
        <f t="shared" si="5"/>
        <v>#DIV/0!</v>
      </c>
      <c r="Q26" s="348">
        <f t="shared" si="6"/>
        <v>0</v>
      </c>
      <c r="R26" s="214" t="e">
        <f t="shared" si="7"/>
        <v>#DIV/0!</v>
      </c>
      <c r="S26" s="25"/>
      <c r="T26" s="25"/>
      <c r="U26" s="25"/>
      <c r="V26" s="25"/>
    </row>
    <row r="27" spans="1:22" ht="18.75" customHeight="1" x14ac:dyDescent="0.2">
      <c r="A27" s="51">
        <v>18</v>
      </c>
      <c r="B27" s="52" t="s">
        <v>106</v>
      </c>
      <c r="C27" s="49"/>
      <c r="D27" s="50"/>
      <c r="E27" s="313">
        <f>'BR-4'!E30</f>
        <v>0</v>
      </c>
      <c r="F27" s="207" t="e">
        <f t="shared" si="0"/>
        <v>#DIV/0!</v>
      </c>
      <c r="G27" s="313">
        <f>'BR-4'!F30</f>
        <v>0</v>
      </c>
      <c r="H27" s="210" t="e">
        <f t="shared" si="1"/>
        <v>#DIV/0!</v>
      </c>
      <c r="I27" s="438"/>
      <c r="J27" s="439"/>
      <c r="K27" s="313">
        <f>'BR-4'!H30</f>
        <v>0</v>
      </c>
      <c r="L27" s="207" t="e">
        <f t="shared" si="2"/>
        <v>#DIV/0!</v>
      </c>
      <c r="M27" s="313">
        <f t="shared" si="3"/>
        <v>0</v>
      </c>
      <c r="N27" s="207" t="e">
        <f t="shared" si="4"/>
        <v>#DIV/0!</v>
      </c>
      <c r="O27" s="313">
        <f>'BR-4'!I30</f>
        <v>0</v>
      </c>
      <c r="P27" s="207" t="e">
        <f t="shared" si="5"/>
        <v>#DIV/0!</v>
      </c>
      <c r="Q27" s="348">
        <f t="shared" si="6"/>
        <v>0</v>
      </c>
      <c r="R27" s="214" t="e">
        <f t="shared" si="7"/>
        <v>#DIV/0!</v>
      </c>
      <c r="S27" s="25"/>
      <c r="T27" s="25"/>
      <c r="U27" s="25"/>
      <c r="V27" s="25"/>
    </row>
    <row r="28" spans="1:22" ht="18.75" customHeight="1" x14ac:dyDescent="0.2">
      <c r="A28" s="51">
        <v>19</v>
      </c>
      <c r="B28" s="52" t="s">
        <v>88</v>
      </c>
      <c r="C28" s="49"/>
      <c r="D28" s="50"/>
      <c r="E28" s="313">
        <f>'BR-3 AHECB REC'!E27</f>
        <v>0</v>
      </c>
      <c r="F28" s="207" t="e">
        <f t="shared" si="0"/>
        <v>#DIV/0!</v>
      </c>
      <c r="G28" s="313">
        <f>'BR-3 AHECB REC'!F27</f>
        <v>0</v>
      </c>
      <c r="H28" s="210" t="e">
        <f t="shared" si="1"/>
        <v>#DIV/0!</v>
      </c>
      <c r="I28" s="438"/>
      <c r="J28" s="439"/>
      <c r="K28" s="313">
        <f>'BR-3 AHECB REC'!H27</f>
        <v>0</v>
      </c>
      <c r="L28" s="207" t="e">
        <f t="shared" si="2"/>
        <v>#DIV/0!</v>
      </c>
      <c r="M28" s="313">
        <f t="shared" si="3"/>
        <v>0</v>
      </c>
      <c r="N28" s="207" t="e">
        <f t="shared" si="4"/>
        <v>#DIV/0!</v>
      </c>
      <c r="O28" s="313">
        <f>'BR-3 AHECB REC'!I27</f>
        <v>0</v>
      </c>
      <c r="P28" s="207" t="e">
        <f t="shared" si="5"/>
        <v>#DIV/0!</v>
      </c>
      <c r="Q28" s="348">
        <f t="shared" si="6"/>
        <v>0</v>
      </c>
      <c r="R28" s="214" t="e">
        <f t="shared" si="7"/>
        <v>#DIV/0!</v>
      </c>
      <c r="S28" s="25"/>
      <c r="T28" s="25"/>
      <c r="U28" s="25"/>
      <c r="V28" s="25"/>
    </row>
    <row r="29" spans="1:22" ht="18.75" customHeight="1" thickBot="1" x14ac:dyDescent="0.25">
      <c r="A29" s="58">
        <v>20</v>
      </c>
      <c r="B29" s="55" t="s">
        <v>107</v>
      </c>
      <c r="C29" s="56"/>
      <c r="D29" s="57"/>
      <c r="E29" s="321">
        <f>'BR-3 AHECB REC'!E28</f>
        <v>0</v>
      </c>
      <c r="F29" s="208" t="e">
        <f t="shared" si="0"/>
        <v>#DIV/0!</v>
      </c>
      <c r="G29" s="321">
        <f>'BR-3 AHECB REC'!F28</f>
        <v>0</v>
      </c>
      <c r="H29" s="385" t="e">
        <f t="shared" si="1"/>
        <v>#DIV/0!</v>
      </c>
      <c r="I29" s="438"/>
      <c r="J29" s="439"/>
      <c r="K29" s="351">
        <f>'BR-3 AHECB REC'!H28</f>
        <v>0</v>
      </c>
      <c r="L29" s="212" t="e">
        <f t="shared" si="2"/>
        <v>#DIV/0!</v>
      </c>
      <c r="M29" s="313">
        <f t="shared" si="3"/>
        <v>0</v>
      </c>
      <c r="N29" s="212" t="e">
        <f t="shared" si="4"/>
        <v>#DIV/0!</v>
      </c>
      <c r="O29" s="351">
        <f>'BR-3 AHECB REC'!I28</f>
        <v>0</v>
      </c>
      <c r="P29" s="212" t="e">
        <f t="shared" si="5"/>
        <v>#DIV/0!</v>
      </c>
      <c r="Q29" s="348">
        <f t="shared" si="6"/>
        <v>0</v>
      </c>
      <c r="R29" s="215" t="e">
        <f t="shared" si="7"/>
        <v>#DIV/0!</v>
      </c>
      <c r="S29" s="25"/>
      <c r="T29" s="25"/>
      <c r="U29" s="25"/>
      <c r="V29" s="25"/>
    </row>
    <row r="30" spans="1:22" ht="18.75" customHeight="1" thickBot="1" x14ac:dyDescent="0.25">
      <c r="A30" s="58">
        <v>21</v>
      </c>
      <c r="B30" s="55" t="s">
        <v>34</v>
      </c>
      <c r="C30" s="56"/>
      <c r="D30" s="57"/>
      <c r="E30" s="296">
        <f>SUM(E21:E29)</f>
        <v>0</v>
      </c>
      <c r="F30" s="209" t="e">
        <f>SUM(F21:F29)</f>
        <v>#DIV/0!</v>
      </c>
      <c r="G30" s="296">
        <f>SUM(G21:G29)</f>
        <v>0</v>
      </c>
      <c r="H30" s="211" t="e">
        <f>SUM(H21:H29)</f>
        <v>#DIV/0!</v>
      </c>
      <c r="I30" s="438"/>
      <c r="J30" s="439"/>
      <c r="K30" s="358">
        <f t="shared" ref="K30:R30" si="8">SUM(K21:K29)</f>
        <v>0</v>
      </c>
      <c r="L30" s="213" t="e">
        <f t="shared" si="8"/>
        <v>#DIV/0!</v>
      </c>
      <c r="M30" s="359">
        <f t="shared" si="8"/>
        <v>0</v>
      </c>
      <c r="N30" s="213" t="e">
        <f t="shared" si="8"/>
        <v>#DIV/0!</v>
      </c>
      <c r="O30" s="359">
        <f t="shared" si="8"/>
        <v>0</v>
      </c>
      <c r="P30" s="213" t="e">
        <f t="shared" si="8"/>
        <v>#DIV/0!</v>
      </c>
      <c r="Q30" s="359">
        <f t="shared" si="8"/>
        <v>0</v>
      </c>
      <c r="R30" s="216" t="e">
        <f t="shared" si="8"/>
        <v>#DIV/0!</v>
      </c>
      <c r="S30" s="25"/>
      <c r="T30" s="25"/>
      <c r="U30" s="25"/>
      <c r="V30" s="25"/>
    </row>
    <row r="31" spans="1:22" ht="18.75" customHeight="1" thickBot="1" x14ac:dyDescent="0.25">
      <c r="A31" s="58">
        <v>22</v>
      </c>
      <c r="B31" s="55" t="s">
        <v>115</v>
      </c>
      <c r="C31" s="56"/>
      <c r="D31" s="57"/>
      <c r="E31" s="296">
        <f>E19-E30</f>
        <v>0</v>
      </c>
      <c r="F31" s="203"/>
      <c r="G31" s="296">
        <f>G19-G30</f>
        <v>0</v>
      </c>
      <c r="H31" s="204"/>
      <c r="I31" s="440"/>
      <c r="J31" s="441"/>
      <c r="K31" s="296">
        <f>K19-K30</f>
        <v>0</v>
      </c>
      <c r="L31" s="203"/>
      <c r="M31" s="296">
        <f>M19-M30</f>
        <v>0</v>
      </c>
      <c r="N31" s="203"/>
      <c r="O31" s="296">
        <f>O19-O30</f>
        <v>0</v>
      </c>
      <c r="P31" s="203"/>
      <c r="Q31" s="296">
        <f>Q19-Q30</f>
        <v>0</v>
      </c>
      <c r="R31" s="205"/>
      <c r="S31" s="25"/>
      <c r="T31" s="25"/>
      <c r="U31" s="25"/>
      <c r="V31" s="25"/>
    </row>
    <row r="32" spans="1:22" x14ac:dyDescent="0.2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5.75" thickBo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7.25" customHeight="1" x14ac:dyDescent="0.25">
      <c r="A35" s="446" t="s">
        <v>197</v>
      </c>
      <c r="B35" s="447"/>
      <c r="C35" s="447"/>
      <c r="D35" s="447"/>
      <c r="E35" s="447"/>
      <c r="F35" s="447"/>
      <c r="G35" s="447"/>
      <c r="H35" s="448"/>
      <c r="I35" s="449"/>
      <c r="J35" s="450"/>
      <c r="K35" s="271" t="s">
        <v>198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7.25" customHeight="1" x14ac:dyDescent="0.2">
      <c r="A36" s="451" t="s">
        <v>117</v>
      </c>
      <c r="B36" s="452"/>
      <c r="C36" s="452"/>
      <c r="D36" s="452"/>
      <c r="E36" s="452"/>
      <c r="F36" s="452"/>
      <c r="G36" s="452"/>
      <c r="H36" s="452"/>
      <c r="I36" s="453"/>
      <c r="J36" s="45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7.25" customHeight="1" x14ac:dyDescent="0.25">
      <c r="A37" s="455" t="s">
        <v>118</v>
      </c>
      <c r="B37" s="456"/>
      <c r="C37" s="456"/>
      <c r="D37" s="456"/>
      <c r="E37" s="456"/>
      <c r="F37" s="456"/>
      <c r="G37" s="456"/>
      <c r="H37" s="456"/>
      <c r="I37" s="453"/>
      <c r="J37" s="454"/>
      <c r="K37" s="271" t="s">
        <v>174</v>
      </c>
    </row>
    <row r="38" spans="1:22" ht="17.25" customHeight="1" x14ac:dyDescent="0.25">
      <c r="A38" s="455" t="s">
        <v>119</v>
      </c>
      <c r="B38" s="456"/>
      <c r="C38" s="456"/>
      <c r="D38" s="456"/>
      <c r="E38" s="456"/>
      <c r="F38" s="456"/>
      <c r="G38" s="456"/>
      <c r="H38" s="456"/>
      <c r="I38" s="453"/>
      <c r="J38" s="454"/>
      <c r="K38" s="271" t="s">
        <v>175</v>
      </c>
    </row>
    <row r="39" spans="1:22" ht="17.25" customHeight="1" x14ac:dyDescent="0.25">
      <c r="A39" s="455" t="s">
        <v>120</v>
      </c>
      <c r="B39" s="456"/>
      <c r="C39" s="456"/>
      <c r="D39" s="456"/>
      <c r="E39" s="456"/>
      <c r="F39" s="456"/>
      <c r="G39" s="456"/>
      <c r="H39" s="456"/>
      <c r="I39" s="453"/>
      <c r="J39" s="454"/>
      <c r="K39" s="271" t="s">
        <v>176</v>
      </c>
    </row>
    <row r="40" spans="1:22" ht="17.25" customHeight="1" x14ac:dyDescent="0.25">
      <c r="A40" s="455" t="s">
        <v>121</v>
      </c>
      <c r="B40" s="456"/>
      <c r="C40" s="456"/>
      <c r="D40" s="456"/>
      <c r="E40" s="456"/>
      <c r="F40" s="456"/>
      <c r="G40" s="456"/>
      <c r="H40" s="456"/>
      <c r="I40" s="453"/>
      <c r="J40" s="454"/>
      <c r="K40" s="271" t="s">
        <v>177</v>
      </c>
    </row>
    <row r="41" spans="1:22" ht="17.25" customHeight="1" x14ac:dyDescent="0.2">
      <c r="A41" s="455" t="s">
        <v>122</v>
      </c>
      <c r="B41" s="456"/>
      <c r="C41" s="456"/>
      <c r="D41" s="456"/>
      <c r="E41" s="456"/>
      <c r="F41" s="456"/>
      <c r="G41" s="456"/>
      <c r="H41" s="456"/>
      <c r="I41" s="453"/>
      <c r="J41" s="454"/>
    </row>
    <row r="42" spans="1:22" ht="17.25" customHeight="1" x14ac:dyDescent="0.2">
      <c r="A42" s="455" t="s">
        <v>123</v>
      </c>
      <c r="B42" s="456"/>
      <c r="C42" s="456"/>
      <c r="D42" s="456"/>
      <c r="E42" s="456"/>
      <c r="F42" s="456"/>
      <c r="G42" s="456"/>
      <c r="H42" s="456"/>
      <c r="I42" s="453"/>
      <c r="J42" s="454"/>
    </row>
    <row r="43" spans="1:22" ht="17.25" customHeight="1" x14ac:dyDescent="0.2">
      <c r="A43" s="455" t="s">
        <v>124</v>
      </c>
      <c r="B43" s="456"/>
      <c r="C43" s="456"/>
      <c r="D43" s="456"/>
      <c r="E43" s="456"/>
      <c r="F43" s="456"/>
      <c r="G43" s="456"/>
      <c r="H43" s="456"/>
      <c r="I43" s="461"/>
      <c r="J43" s="462"/>
    </row>
    <row r="44" spans="1:22" ht="17.25" customHeight="1" x14ac:dyDescent="0.2">
      <c r="A44" s="455" t="s">
        <v>125</v>
      </c>
      <c r="B44" s="456"/>
      <c r="C44" s="456"/>
      <c r="D44" s="456"/>
      <c r="E44" s="456"/>
      <c r="F44" s="456"/>
      <c r="G44" s="456"/>
      <c r="H44" s="456"/>
      <c r="I44" s="453"/>
      <c r="J44" s="454"/>
    </row>
    <row r="45" spans="1:22" ht="17.25" customHeight="1" thickBot="1" x14ac:dyDescent="0.25">
      <c r="A45" s="457" t="s">
        <v>166</v>
      </c>
      <c r="B45" s="458"/>
      <c r="C45" s="458"/>
      <c r="D45" s="458"/>
      <c r="E45" s="458"/>
      <c r="F45" s="458"/>
      <c r="G45" s="458"/>
      <c r="H45" s="458"/>
      <c r="I45" s="459">
        <f>I35-I36-I37-I38-I39-I40-I41-I43-I42-I44</f>
        <v>0</v>
      </c>
      <c r="J45" s="460"/>
    </row>
    <row r="46" spans="1:22" ht="17.25" customHeight="1" x14ac:dyDescent="0.2"/>
    <row r="47" spans="1:22" ht="17.25" customHeight="1" x14ac:dyDescent="0.2">
      <c r="A47" s="22" t="s">
        <v>126</v>
      </c>
    </row>
  </sheetData>
  <mergeCells count="39">
    <mergeCell ref="A44:H44"/>
    <mergeCell ref="I44:J44"/>
    <mergeCell ref="A45:H45"/>
    <mergeCell ref="I45:J45"/>
    <mergeCell ref="A41:H41"/>
    <mergeCell ref="I41:J41"/>
    <mergeCell ref="A42:H42"/>
    <mergeCell ref="I42:J42"/>
    <mergeCell ref="A43:H43"/>
    <mergeCell ref="I43:J43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I20:J31"/>
    <mergeCell ref="E7:F7"/>
    <mergeCell ref="G7:H7"/>
    <mergeCell ref="I7:J7"/>
    <mergeCell ref="F9:F18"/>
    <mergeCell ref="H9:H18"/>
    <mergeCell ref="J9:J18"/>
    <mergeCell ref="R9:R18"/>
    <mergeCell ref="A1:R1"/>
    <mergeCell ref="A2:R2"/>
    <mergeCell ref="E6:J6"/>
    <mergeCell ref="K6:R6"/>
    <mergeCell ref="K7:N7"/>
    <mergeCell ref="O7:R7"/>
    <mergeCell ref="L9:L18"/>
    <mergeCell ref="N9:N18"/>
    <mergeCell ref="P9:P18"/>
  </mergeCells>
  <phoneticPr fontId="0" type="noConversion"/>
  <pageMargins left="0.6" right="0.5" top="0.75" bottom="0.55000000000000004" header="0.5" footer="0.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I170"/>
  <sheetViews>
    <sheetView showGridLines="0" zoomScaleNormal="100" workbookViewId="0">
      <selection activeCell="C40" sqref="C40"/>
    </sheetView>
  </sheetViews>
  <sheetFormatPr defaultColWidth="12.5703125" defaultRowHeight="15" x14ac:dyDescent="0.2"/>
  <cols>
    <col min="1" max="1" width="2.28515625" style="17" customWidth="1"/>
    <col min="2" max="2" width="4.85546875" style="17" customWidth="1"/>
    <col min="3" max="3" width="34.7109375" style="17" customWidth="1"/>
    <col min="4" max="4" width="20.140625" style="17" customWidth="1"/>
    <col min="5" max="5" width="20.42578125" style="17" customWidth="1"/>
    <col min="6" max="9" width="20.7109375" style="17" customWidth="1"/>
    <col min="10" max="16384" width="12.5703125" style="17"/>
  </cols>
  <sheetData>
    <row r="1" spans="1:9" ht="15" customHeight="1" x14ac:dyDescent="0.25">
      <c r="A1" s="467" t="s">
        <v>1</v>
      </c>
      <c r="B1" s="467"/>
      <c r="C1" s="467"/>
      <c r="D1" s="467"/>
      <c r="E1" s="467"/>
      <c r="F1" s="467"/>
      <c r="G1" s="467"/>
      <c r="H1" s="467"/>
      <c r="I1" s="467"/>
    </row>
    <row r="2" spans="1:9" ht="15" customHeight="1" x14ac:dyDescent="0.25">
      <c r="A2" s="467" t="s">
        <v>77</v>
      </c>
      <c r="B2" s="467"/>
      <c r="C2" s="467"/>
      <c r="D2" s="467"/>
      <c r="E2" s="467"/>
      <c r="F2" s="467"/>
      <c r="G2" s="467"/>
      <c r="H2" s="467"/>
      <c r="I2" s="467"/>
    </row>
    <row r="3" spans="1:9" ht="15" customHeight="1" x14ac:dyDescent="0.25">
      <c r="A3" s="467" t="s">
        <v>194</v>
      </c>
      <c r="B3" s="467"/>
      <c r="C3" s="467"/>
      <c r="D3" s="467"/>
      <c r="E3" s="467"/>
      <c r="F3" s="467"/>
      <c r="G3" s="467"/>
      <c r="H3" s="467"/>
      <c r="I3" s="467"/>
    </row>
    <row r="4" spans="1:9" ht="15.75" x14ac:dyDescent="0.25">
      <c r="B4" s="60"/>
      <c r="C4" s="404">
        <f>'BR-1 Approp Summary'!C4</f>
        <v>0</v>
      </c>
      <c r="D4" s="61"/>
      <c r="E4" s="60"/>
      <c r="F4" s="60"/>
      <c r="G4" s="60"/>
      <c r="H4" s="60"/>
      <c r="I4" s="83"/>
    </row>
    <row r="5" spans="1:9" x14ac:dyDescent="0.2">
      <c r="B5" s="60"/>
      <c r="C5" s="62" t="s">
        <v>2</v>
      </c>
      <c r="D5" s="62"/>
      <c r="E5" s="60"/>
      <c r="F5" s="60"/>
      <c r="G5" s="60"/>
      <c r="H5" s="60"/>
      <c r="I5" s="60"/>
    </row>
    <row r="6" spans="1:9" ht="15.75" thickBot="1" x14ac:dyDescent="0.25">
      <c r="B6" s="60"/>
      <c r="C6" s="60"/>
      <c r="D6" s="60"/>
      <c r="E6" s="60"/>
      <c r="F6" s="60"/>
      <c r="G6" s="60"/>
      <c r="H6" s="60"/>
      <c r="I6" s="60"/>
    </row>
    <row r="7" spans="1:9" ht="14.1" customHeight="1" thickBot="1" x14ac:dyDescent="0.25">
      <c r="B7" s="63"/>
      <c r="C7" s="64"/>
      <c r="D7" s="65"/>
      <c r="E7" s="64"/>
      <c r="F7" s="66" t="s">
        <v>195</v>
      </c>
      <c r="G7" s="84"/>
      <c r="H7" s="85"/>
      <c r="I7" s="67"/>
    </row>
    <row r="8" spans="1:9" ht="14.1" customHeight="1" x14ac:dyDescent="0.2">
      <c r="B8" s="68"/>
      <c r="C8" s="69" t="s">
        <v>3</v>
      </c>
      <c r="D8" s="70" t="s">
        <v>186</v>
      </c>
      <c r="E8" s="69" t="s">
        <v>185</v>
      </c>
      <c r="F8" s="463" t="s">
        <v>191</v>
      </c>
      <c r="G8" s="464"/>
      <c r="H8" s="465" t="s">
        <v>190</v>
      </c>
      <c r="I8" s="466"/>
    </row>
    <row r="9" spans="1:9" ht="14.1" customHeight="1" x14ac:dyDescent="0.2">
      <c r="B9" s="71"/>
      <c r="C9" s="72" t="s">
        <v>4</v>
      </c>
      <c r="D9" s="73" t="s">
        <v>5</v>
      </c>
      <c r="E9" s="72" t="s">
        <v>6</v>
      </c>
      <c r="F9" s="74" t="s">
        <v>83</v>
      </c>
      <c r="G9" s="86" t="s">
        <v>82</v>
      </c>
      <c r="H9" s="87" t="s">
        <v>83</v>
      </c>
      <c r="I9" s="88" t="s">
        <v>82</v>
      </c>
    </row>
    <row r="10" spans="1:9" ht="15.95" customHeight="1" x14ac:dyDescent="0.2">
      <c r="B10" s="282">
        <v>1</v>
      </c>
      <c r="C10" s="76" t="s">
        <v>22</v>
      </c>
      <c r="D10" s="324"/>
      <c r="E10" s="325"/>
      <c r="F10" s="324"/>
      <c r="G10" s="326"/>
      <c r="H10" s="327"/>
      <c r="I10" s="328"/>
    </row>
    <row r="11" spans="1:9" ht="15.95" customHeight="1" x14ac:dyDescent="0.2">
      <c r="B11" s="282">
        <v>2</v>
      </c>
      <c r="C11" s="76" t="s">
        <v>25</v>
      </c>
      <c r="D11" s="324"/>
      <c r="E11" s="325"/>
      <c r="F11" s="324"/>
      <c r="G11" s="326"/>
      <c r="H11" s="327"/>
      <c r="I11" s="328"/>
    </row>
    <row r="12" spans="1:9" ht="15.95" customHeight="1" x14ac:dyDescent="0.2">
      <c r="B12" s="282">
        <v>3</v>
      </c>
      <c r="C12" s="76" t="s">
        <v>23</v>
      </c>
      <c r="D12" s="324"/>
      <c r="E12" s="325"/>
      <c r="F12" s="324"/>
      <c r="G12" s="326"/>
      <c r="H12" s="327"/>
      <c r="I12" s="328"/>
    </row>
    <row r="13" spans="1:9" ht="15.95" customHeight="1" x14ac:dyDescent="0.2">
      <c r="B13" s="282">
        <v>4</v>
      </c>
      <c r="C13" s="76" t="s">
        <v>26</v>
      </c>
      <c r="D13" s="324"/>
      <c r="E13" s="325"/>
      <c r="F13" s="324"/>
      <c r="G13" s="326"/>
      <c r="H13" s="327"/>
      <c r="I13" s="328"/>
    </row>
    <row r="14" spans="1:9" ht="15.95" customHeight="1" x14ac:dyDescent="0.2">
      <c r="B14" s="282">
        <v>5</v>
      </c>
      <c r="C14" s="76"/>
      <c r="D14" s="324"/>
      <c r="E14" s="325"/>
      <c r="F14" s="324"/>
      <c r="G14" s="326"/>
      <c r="H14" s="327"/>
      <c r="I14" s="328"/>
    </row>
    <row r="15" spans="1:9" ht="15.95" customHeight="1" x14ac:dyDescent="0.2">
      <c r="B15" s="282">
        <v>6</v>
      </c>
      <c r="C15" s="76"/>
      <c r="D15" s="324"/>
      <c r="E15" s="325"/>
      <c r="F15" s="324"/>
      <c r="G15" s="326"/>
      <c r="H15" s="327"/>
      <c r="I15" s="328"/>
    </row>
    <row r="16" spans="1:9" ht="15.95" customHeight="1" x14ac:dyDescent="0.2">
      <c r="B16" s="282">
        <v>7</v>
      </c>
      <c r="C16" s="76"/>
      <c r="D16" s="324"/>
      <c r="E16" s="325"/>
      <c r="F16" s="324"/>
      <c r="G16" s="326"/>
      <c r="H16" s="327"/>
      <c r="I16" s="328"/>
    </row>
    <row r="17" spans="2:9" ht="15.95" customHeight="1" x14ac:dyDescent="0.2">
      <c r="B17" s="282">
        <v>8</v>
      </c>
      <c r="C17" s="76"/>
      <c r="D17" s="324"/>
      <c r="E17" s="325"/>
      <c r="F17" s="324"/>
      <c r="G17" s="326"/>
      <c r="H17" s="327"/>
      <c r="I17" s="328"/>
    </row>
    <row r="18" spans="2:9" ht="15.95" customHeight="1" x14ac:dyDescent="0.2">
      <c r="B18" s="282">
        <v>9</v>
      </c>
      <c r="C18" s="76"/>
      <c r="D18" s="324"/>
      <c r="E18" s="325"/>
      <c r="F18" s="324"/>
      <c r="G18" s="326"/>
      <c r="H18" s="327"/>
      <c r="I18" s="328"/>
    </row>
    <row r="19" spans="2:9" ht="15.95" customHeight="1" x14ac:dyDescent="0.2">
      <c r="B19" s="282">
        <v>10</v>
      </c>
      <c r="C19" s="76"/>
      <c r="D19" s="324"/>
      <c r="E19" s="325"/>
      <c r="F19" s="324"/>
      <c r="G19" s="326"/>
      <c r="H19" s="327"/>
      <c r="I19" s="328"/>
    </row>
    <row r="20" spans="2:9" ht="15.95" customHeight="1" x14ac:dyDescent="0.2">
      <c r="B20" s="282">
        <v>11</v>
      </c>
      <c r="C20" s="76"/>
      <c r="D20" s="324"/>
      <c r="E20" s="325"/>
      <c r="F20" s="324"/>
      <c r="G20" s="326"/>
      <c r="H20" s="327"/>
      <c r="I20" s="328"/>
    </row>
    <row r="21" spans="2:9" ht="15.95" customHeight="1" x14ac:dyDescent="0.2">
      <c r="B21" s="282">
        <v>12</v>
      </c>
      <c r="C21" s="76"/>
      <c r="D21" s="324"/>
      <c r="E21" s="325"/>
      <c r="F21" s="324"/>
      <c r="G21" s="326"/>
      <c r="H21" s="327"/>
      <c r="I21" s="328"/>
    </row>
    <row r="22" spans="2:9" ht="15.95" customHeight="1" x14ac:dyDescent="0.2">
      <c r="B22" s="282">
        <v>13</v>
      </c>
      <c r="C22" s="76" t="s">
        <v>8</v>
      </c>
      <c r="D22" s="324"/>
      <c r="E22" s="325"/>
      <c r="F22" s="324"/>
      <c r="G22" s="326"/>
      <c r="H22" s="327"/>
      <c r="I22" s="328"/>
    </row>
    <row r="23" spans="2:9" ht="15.95" customHeight="1" x14ac:dyDescent="0.2">
      <c r="B23" s="282">
        <v>14</v>
      </c>
      <c r="C23" s="76" t="s">
        <v>9</v>
      </c>
      <c r="D23" s="324"/>
      <c r="E23" s="325"/>
      <c r="F23" s="324"/>
      <c r="G23" s="326"/>
      <c r="H23" s="327"/>
      <c r="I23" s="328"/>
    </row>
    <row r="24" spans="2:9" ht="15.95" customHeight="1" thickBot="1" x14ac:dyDescent="0.25">
      <c r="B24" s="283">
        <v>15</v>
      </c>
      <c r="C24" s="78" t="s">
        <v>10</v>
      </c>
      <c r="D24" s="329"/>
      <c r="E24" s="82"/>
      <c r="F24" s="329"/>
      <c r="G24" s="330"/>
      <c r="H24" s="331"/>
      <c r="I24" s="332"/>
    </row>
    <row r="25" spans="2:9" ht="15.95" customHeight="1" thickBot="1" x14ac:dyDescent="0.25">
      <c r="B25" s="283">
        <v>16</v>
      </c>
      <c r="C25" s="78" t="s">
        <v>11</v>
      </c>
      <c r="D25" s="79">
        <f t="shared" ref="D25:I25" si="0">SUM(D10:D24)</f>
        <v>0</v>
      </c>
      <c r="E25" s="80">
        <f t="shared" si="0"/>
        <v>0</v>
      </c>
      <c r="F25" s="79">
        <f t="shared" si="0"/>
        <v>0</v>
      </c>
      <c r="G25" s="89">
        <f t="shared" si="0"/>
        <v>0</v>
      </c>
      <c r="H25" s="90">
        <f t="shared" si="0"/>
        <v>0</v>
      </c>
      <c r="I25" s="81">
        <f t="shared" si="0"/>
        <v>0</v>
      </c>
    </row>
    <row r="26" spans="2:9" ht="15.95" customHeight="1" x14ac:dyDescent="0.2">
      <c r="B26" s="282">
        <v>17</v>
      </c>
      <c r="C26" s="76" t="s">
        <v>12</v>
      </c>
      <c r="D26" s="324"/>
      <c r="E26" s="325"/>
      <c r="F26" s="324"/>
      <c r="G26" s="326"/>
      <c r="H26" s="327"/>
      <c r="I26" s="328"/>
    </row>
    <row r="27" spans="2:9" ht="15.95" customHeight="1" x14ac:dyDescent="0.2">
      <c r="B27" s="282">
        <v>18</v>
      </c>
      <c r="C27" s="76" t="s">
        <v>129</v>
      </c>
      <c r="D27" s="324"/>
      <c r="E27" s="325"/>
      <c r="F27" s="324"/>
      <c r="G27" s="326"/>
      <c r="H27" s="327"/>
      <c r="I27" s="328"/>
    </row>
    <row r="28" spans="2:9" ht="15.95" customHeight="1" x14ac:dyDescent="0.2">
      <c r="B28" s="71"/>
      <c r="C28" s="76" t="s">
        <v>13</v>
      </c>
      <c r="D28" s="333"/>
      <c r="E28" s="334"/>
      <c r="F28" s="333"/>
      <c r="G28" s="335"/>
      <c r="H28" s="336"/>
      <c r="I28" s="337"/>
    </row>
    <row r="29" spans="2:9" ht="15.95" customHeight="1" x14ac:dyDescent="0.2">
      <c r="B29" s="75">
        <v>19</v>
      </c>
      <c r="C29" s="76" t="s">
        <v>31</v>
      </c>
      <c r="D29" s="324"/>
      <c r="E29" s="325"/>
      <c r="F29" s="324"/>
      <c r="G29" s="326"/>
      <c r="H29" s="327"/>
      <c r="I29" s="328"/>
    </row>
    <row r="30" spans="2:9" ht="15.95" customHeight="1" x14ac:dyDescent="0.2">
      <c r="B30" s="75">
        <v>20</v>
      </c>
      <c r="C30" s="76" t="s">
        <v>98</v>
      </c>
      <c r="D30" s="324"/>
      <c r="E30" s="325"/>
      <c r="F30" s="324"/>
      <c r="G30" s="326"/>
      <c r="H30" s="327"/>
      <c r="I30" s="328"/>
    </row>
    <row r="31" spans="2:9" ht="15.95" customHeight="1" x14ac:dyDescent="0.2">
      <c r="B31" s="75">
        <v>21</v>
      </c>
      <c r="C31" s="76" t="s">
        <v>79</v>
      </c>
      <c r="D31" s="324"/>
      <c r="E31" s="325"/>
      <c r="F31" s="324"/>
      <c r="G31" s="326"/>
      <c r="H31" s="327"/>
      <c r="I31" s="328"/>
    </row>
    <row r="32" spans="2:9" ht="15.95" customHeight="1" x14ac:dyDescent="0.2">
      <c r="B32" s="75">
        <v>22</v>
      </c>
      <c r="C32" s="76" t="s">
        <v>88</v>
      </c>
      <c r="D32" s="338"/>
      <c r="E32" s="339"/>
      <c r="F32" s="340"/>
      <c r="G32" s="341"/>
      <c r="H32" s="342"/>
      <c r="I32" s="343"/>
    </row>
    <row r="33" spans="2:9" ht="15.95" customHeight="1" thickBot="1" x14ac:dyDescent="0.25">
      <c r="B33" s="77">
        <v>23</v>
      </c>
      <c r="C33" s="78" t="s">
        <v>85</v>
      </c>
      <c r="D33" s="329"/>
      <c r="E33" s="82"/>
      <c r="F33" s="344"/>
      <c r="G33" s="345"/>
      <c r="H33" s="346"/>
      <c r="I33" s="347"/>
    </row>
    <row r="34" spans="2:9" ht="15.95" customHeight="1" thickBot="1" x14ac:dyDescent="0.25">
      <c r="B34" s="77">
        <v>24</v>
      </c>
      <c r="C34" s="78" t="s">
        <v>14</v>
      </c>
      <c r="D34" s="79">
        <f t="shared" ref="D34:I34" si="1">SUM(D26:D33)</f>
        <v>0</v>
      </c>
      <c r="E34" s="80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81">
        <f t="shared" si="1"/>
        <v>0</v>
      </c>
    </row>
    <row r="35" spans="2:9" ht="15.95" customHeight="1" x14ac:dyDescent="0.2">
      <c r="B35" s="21"/>
      <c r="C35" s="18"/>
      <c r="D35" s="18"/>
      <c r="E35" s="18"/>
      <c r="F35" s="18"/>
      <c r="G35" s="18"/>
      <c r="H35" s="18"/>
      <c r="I35" s="20" t="s">
        <v>183</v>
      </c>
    </row>
    <row r="36" spans="2:9" x14ac:dyDescent="0.2">
      <c r="B36" s="35" t="s">
        <v>86</v>
      </c>
      <c r="C36" s="18"/>
      <c r="D36" s="18"/>
      <c r="E36" s="18"/>
      <c r="F36" s="18"/>
      <c r="G36" s="18"/>
      <c r="H36" s="18"/>
      <c r="I36" s="18"/>
    </row>
    <row r="37" spans="2:9" x14ac:dyDescent="0.2">
      <c r="B37" s="35" t="s">
        <v>116</v>
      </c>
      <c r="C37" s="18"/>
      <c r="D37" s="18"/>
      <c r="E37" s="18"/>
      <c r="F37" s="18"/>
      <c r="G37" s="18"/>
      <c r="H37" s="18"/>
      <c r="I37" s="18"/>
    </row>
    <row r="38" spans="2:9" ht="14.1" customHeight="1" x14ac:dyDescent="0.2">
      <c r="B38" s="290" t="s">
        <v>128</v>
      </c>
      <c r="C38" s="19"/>
      <c r="D38" s="19"/>
      <c r="E38" s="19"/>
      <c r="F38" s="19"/>
      <c r="G38" s="19"/>
      <c r="H38" s="19"/>
      <c r="I38" s="19"/>
    </row>
    <row r="39" spans="2:9" x14ac:dyDescent="0.2">
      <c r="B39" s="18"/>
      <c r="C39" s="18"/>
      <c r="D39" s="18"/>
      <c r="E39" s="18"/>
      <c r="F39" s="18"/>
      <c r="G39" s="18"/>
      <c r="H39" s="18"/>
      <c r="I39" s="18"/>
    </row>
    <row r="40" spans="2:9" ht="15" customHeight="1" x14ac:dyDescent="0.2"/>
    <row r="41" spans="2:9" ht="15" customHeight="1" x14ac:dyDescent="0.2"/>
    <row r="42" spans="2:9" ht="15" customHeight="1" x14ac:dyDescent="0.2"/>
    <row r="43" spans="2:9" ht="15" customHeight="1" x14ac:dyDescent="0.2"/>
    <row r="44" spans="2:9" ht="15" customHeight="1" x14ac:dyDescent="0.2"/>
    <row r="45" spans="2:9" ht="12" customHeight="1" x14ac:dyDescent="0.2"/>
    <row r="46" spans="2:9" ht="14.1" customHeight="1" x14ac:dyDescent="0.2"/>
    <row r="47" spans="2:9" ht="14.1" customHeight="1" x14ac:dyDescent="0.2"/>
    <row r="48" spans="2:9" ht="14.1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2:9" ht="15" customHeight="1" x14ac:dyDescent="0.2"/>
    <row r="66" spans="2:9" ht="15" customHeight="1" x14ac:dyDescent="0.2"/>
    <row r="67" spans="2:9" ht="15" customHeight="1" x14ac:dyDescent="0.2"/>
    <row r="68" spans="2:9" ht="15" customHeight="1" x14ac:dyDescent="0.2"/>
    <row r="69" spans="2:9" ht="15" customHeight="1" x14ac:dyDescent="0.2"/>
    <row r="70" spans="2:9" ht="15" customHeight="1" x14ac:dyDescent="0.2"/>
    <row r="71" spans="2:9" ht="15" customHeight="1" x14ac:dyDescent="0.2"/>
    <row r="72" spans="2:9" ht="15" customHeight="1" x14ac:dyDescent="0.2"/>
    <row r="73" spans="2:9" ht="15.95" customHeight="1" x14ac:dyDescent="0.2"/>
    <row r="74" spans="2:9" ht="15.95" customHeight="1" x14ac:dyDescent="0.2"/>
    <row r="75" spans="2:9" ht="15.95" customHeight="1" x14ac:dyDescent="0.2"/>
    <row r="76" spans="2:9" ht="15.95" customHeight="1" x14ac:dyDescent="0.2">
      <c r="B76" s="18"/>
      <c r="C76" s="18"/>
      <c r="D76" s="18"/>
      <c r="E76" s="18"/>
      <c r="F76" s="18"/>
      <c r="G76" s="18"/>
      <c r="H76" s="18"/>
      <c r="I76" s="18"/>
    </row>
    <row r="77" spans="2:9" ht="15" customHeight="1" x14ac:dyDescent="0.2">
      <c r="B77" s="18"/>
      <c r="C77" s="18"/>
      <c r="D77" s="18"/>
      <c r="E77" s="18"/>
      <c r="F77" s="18"/>
      <c r="G77" s="18"/>
      <c r="H77" s="18"/>
      <c r="I77" s="18"/>
    </row>
    <row r="78" spans="2:9" ht="15" customHeight="1" x14ac:dyDescent="0.2">
      <c r="B78" s="18"/>
      <c r="C78" s="18"/>
      <c r="D78" s="18"/>
      <c r="E78" s="18"/>
      <c r="F78" s="18"/>
      <c r="G78" s="18"/>
      <c r="H78" s="18"/>
      <c r="I78" s="18"/>
    </row>
    <row r="79" spans="2:9" ht="15" customHeight="1" x14ac:dyDescent="0.2">
      <c r="B79" s="18"/>
      <c r="C79" s="18"/>
      <c r="D79" s="18"/>
      <c r="E79" s="18"/>
      <c r="F79" s="18"/>
      <c r="G79" s="18"/>
      <c r="H79" s="18"/>
      <c r="I79" s="18"/>
    </row>
    <row r="80" spans="2:9" ht="15" customHeight="1" x14ac:dyDescent="0.2">
      <c r="B80" s="18"/>
      <c r="C80" s="18"/>
      <c r="D80" s="18"/>
      <c r="E80" s="18"/>
      <c r="F80" s="18"/>
      <c r="G80" s="18"/>
      <c r="H80" s="18"/>
      <c r="I80" s="18"/>
    </row>
    <row r="81" spans="2:9" ht="15" customHeight="1" x14ac:dyDescent="0.2">
      <c r="B81" s="18"/>
      <c r="C81" s="18"/>
      <c r="D81" s="18"/>
      <c r="E81" s="18"/>
      <c r="F81" s="18"/>
      <c r="G81" s="18"/>
      <c r="H81" s="18"/>
      <c r="I81" s="18"/>
    </row>
    <row r="82" spans="2:9" ht="15" customHeight="1" x14ac:dyDescent="0.2">
      <c r="B82" s="18"/>
      <c r="C82" s="18"/>
      <c r="D82" s="18"/>
      <c r="E82" s="18"/>
      <c r="F82" s="18"/>
      <c r="G82" s="18"/>
      <c r="H82" s="18"/>
      <c r="I82" s="18"/>
    </row>
    <row r="83" spans="2:9" ht="15" customHeight="1" x14ac:dyDescent="0.2">
      <c r="B83" s="18"/>
      <c r="C83" s="18"/>
      <c r="D83" s="18"/>
      <c r="E83" s="18"/>
      <c r="F83" s="18"/>
      <c r="G83" s="18"/>
      <c r="H83" s="18"/>
      <c r="I83" s="18"/>
    </row>
    <row r="84" spans="2:9" ht="15" customHeight="1" x14ac:dyDescent="0.2">
      <c r="B84" s="18"/>
      <c r="C84" s="18"/>
      <c r="D84" s="18"/>
      <c r="E84" s="18"/>
      <c r="F84" s="18"/>
      <c r="G84" s="18"/>
      <c r="H84" s="18"/>
      <c r="I84" s="18"/>
    </row>
    <row r="85" spans="2:9" ht="15" customHeight="1" x14ac:dyDescent="0.2">
      <c r="B85" s="18"/>
      <c r="C85" s="18"/>
      <c r="D85" s="18"/>
      <c r="E85" s="18"/>
      <c r="F85" s="18"/>
      <c r="G85" s="18"/>
      <c r="H85" s="18"/>
      <c r="I85" s="18"/>
    </row>
    <row r="86" spans="2:9" ht="15" customHeight="1" x14ac:dyDescent="0.2">
      <c r="B86" s="18"/>
      <c r="C86" s="18"/>
      <c r="D86" s="18"/>
      <c r="E86" s="18"/>
      <c r="F86" s="18"/>
      <c r="G86" s="18"/>
      <c r="H86" s="18"/>
      <c r="I86" s="18"/>
    </row>
    <row r="87" spans="2:9" ht="15" customHeight="1" x14ac:dyDescent="0.2">
      <c r="B87" s="18"/>
      <c r="C87" s="18"/>
      <c r="D87" s="18"/>
      <c r="E87" s="18"/>
      <c r="F87" s="18"/>
      <c r="G87" s="18"/>
      <c r="H87" s="18"/>
      <c r="I87" s="18"/>
    </row>
    <row r="88" spans="2:9" ht="15" customHeight="1" x14ac:dyDescent="0.2">
      <c r="B88" s="18"/>
      <c r="C88" s="18"/>
      <c r="D88" s="18"/>
      <c r="E88" s="18"/>
      <c r="F88" s="18"/>
      <c r="G88" s="18"/>
      <c r="H88" s="18"/>
      <c r="I88" s="18"/>
    </row>
    <row r="89" spans="2:9" ht="15" customHeight="1" x14ac:dyDescent="0.2">
      <c r="B89" s="18"/>
      <c r="C89" s="18"/>
      <c r="D89" s="18"/>
      <c r="E89" s="18"/>
      <c r="F89" s="18"/>
      <c r="G89" s="18"/>
      <c r="H89" s="18"/>
      <c r="I89" s="18"/>
    </row>
    <row r="90" spans="2:9" ht="15" customHeight="1" x14ac:dyDescent="0.2">
      <c r="B90" s="18"/>
      <c r="C90" s="18"/>
      <c r="D90" s="18"/>
      <c r="E90" s="18"/>
      <c r="F90" s="18"/>
      <c r="G90" s="18"/>
      <c r="H90" s="18"/>
      <c r="I90" s="18"/>
    </row>
    <row r="91" spans="2:9" ht="15" customHeight="1" x14ac:dyDescent="0.2">
      <c r="B91" s="18"/>
      <c r="C91" s="18"/>
      <c r="D91" s="18"/>
      <c r="E91" s="18"/>
      <c r="F91" s="18"/>
      <c r="G91" s="18"/>
      <c r="H91" s="18"/>
      <c r="I91" s="18"/>
    </row>
    <row r="92" spans="2:9" ht="15" customHeight="1" x14ac:dyDescent="0.2">
      <c r="B92" s="18"/>
      <c r="C92" s="18"/>
      <c r="D92" s="18"/>
      <c r="E92" s="18"/>
      <c r="F92" s="18"/>
      <c r="G92" s="18"/>
      <c r="H92" s="18"/>
      <c r="I92" s="18"/>
    </row>
    <row r="93" spans="2:9" ht="15" customHeight="1" x14ac:dyDescent="0.2">
      <c r="B93" s="18"/>
      <c r="C93" s="18"/>
      <c r="D93" s="18"/>
      <c r="E93" s="18"/>
      <c r="F93" s="18"/>
      <c r="G93" s="18"/>
      <c r="H93" s="18"/>
      <c r="I93" s="18"/>
    </row>
    <row r="94" spans="2:9" ht="15" customHeight="1" x14ac:dyDescent="0.2">
      <c r="B94" s="18"/>
      <c r="C94" s="18"/>
      <c r="D94" s="18"/>
      <c r="E94" s="18"/>
      <c r="F94" s="18"/>
      <c r="G94" s="18"/>
      <c r="H94" s="18"/>
      <c r="I94" s="18"/>
    </row>
    <row r="95" spans="2:9" ht="15" customHeight="1" x14ac:dyDescent="0.2">
      <c r="B95" s="18"/>
      <c r="C95" s="18"/>
      <c r="D95" s="18"/>
      <c r="E95" s="18"/>
      <c r="F95" s="18"/>
      <c r="G95" s="18"/>
      <c r="H95" s="18"/>
      <c r="I95" s="18"/>
    </row>
    <row r="96" spans="2:9" ht="15" customHeight="1" x14ac:dyDescent="0.2">
      <c r="B96" s="18"/>
      <c r="C96" s="18"/>
      <c r="D96" s="18"/>
      <c r="E96" s="18"/>
      <c r="F96" s="18"/>
      <c r="G96" s="18"/>
      <c r="H96" s="18"/>
      <c r="I96" s="18"/>
    </row>
    <row r="97" spans="2:9" ht="15" customHeight="1" x14ac:dyDescent="0.2">
      <c r="B97" s="18"/>
      <c r="C97" s="18"/>
      <c r="D97" s="18"/>
      <c r="E97" s="18"/>
      <c r="F97" s="18"/>
      <c r="G97" s="18"/>
      <c r="H97" s="18"/>
      <c r="I97" s="18"/>
    </row>
    <row r="98" spans="2:9" ht="15" customHeight="1" x14ac:dyDescent="0.2">
      <c r="B98" s="18"/>
      <c r="C98" s="18"/>
      <c r="D98" s="18"/>
      <c r="E98" s="18"/>
      <c r="F98" s="18"/>
      <c r="G98" s="18"/>
      <c r="H98" s="18"/>
      <c r="I98" s="18"/>
    </row>
    <row r="99" spans="2:9" x14ac:dyDescent="0.2">
      <c r="B99" s="18"/>
      <c r="C99" s="18"/>
      <c r="D99" s="18"/>
      <c r="E99" s="18"/>
      <c r="F99" s="18"/>
      <c r="G99" s="18"/>
      <c r="H99" s="18"/>
      <c r="I99" s="18"/>
    </row>
    <row r="100" spans="2:9" x14ac:dyDescent="0.2">
      <c r="B100" s="18"/>
      <c r="C100" s="18"/>
      <c r="D100" s="18"/>
      <c r="E100" s="18"/>
      <c r="F100" s="18"/>
      <c r="G100" s="18"/>
      <c r="H100" s="18"/>
      <c r="I100" s="18"/>
    </row>
    <row r="101" spans="2:9" x14ac:dyDescent="0.2">
      <c r="B101" s="18"/>
      <c r="C101" s="18"/>
      <c r="D101" s="18"/>
      <c r="E101" s="18"/>
      <c r="F101" s="18"/>
      <c r="G101" s="18"/>
      <c r="H101" s="18"/>
      <c r="I101" s="18"/>
    </row>
    <row r="102" spans="2:9" x14ac:dyDescent="0.2">
      <c r="B102" s="18"/>
      <c r="C102" s="18"/>
      <c r="D102" s="18"/>
      <c r="E102" s="18"/>
      <c r="F102" s="18"/>
      <c r="G102" s="18"/>
      <c r="H102" s="18"/>
      <c r="I102" s="18"/>
    </row>
    <row r="103" spans="2:9" x14ac:dyDescent="0.2">
      <c r="B103" s="18"/>
      <c r="C103" s="18"/>
      <c r="D103" s="18"/>
      <c r="E103" s="18"/>
      <c r="F103" s="18"/>
      <c r="G103" s="18"/>
      <c r="H103" s="18"/>
      <c r="I103" s="18"/>
    </row>
    <row r="104" spans="2:9" x14ac:dyDescent="0.2">
      <c r="B104" s="18"/>
      <c r="C104" s="18"/>
      <c r="D104" s="18"/>
      <c r="E104" s="18"/>
      <c r="F104" s="18"/>
      <c r="G104" s="18"/>
      <c r="H104" s="18"/>
      <c r="I104" s="18"/>
    </row>
    <row r="105" spans="2:9" x14ac:dyDescent="0.2">
      <c r="B105" s="18"/>
      <c r="C105" s="18"/>
      <c r="D105" s="18"/>
      <c r="E105" s="18"/>
      <c r="F105" s="18"/>
      <c r="G105" s="18"/>
      <c r="H105" s="18"/>
      <c r="I105" s="18"/>
    </row>
    <row r="106" spans="2:9" x14ac:dyDescent="0.2">
      <c r="B106" s="18"/>
      <c r="C106" s="18"/>
      <c r="D106" s="18"/>
      <c r="E106" s="18"/>
      <c r="F106" s="18"/>
      <c r="G106" s="18"/>
      <c r="H106" s="18"/>
      <c r="I106" s="18"/>
    </row>
    <row r="107" spans="2:9" x14ac:dyDescent="0.2">
      <c r="B107" s="18"/>
      <c r="C107" s="18"/>
      <c r="D107" s="18"/>
      <c r="E107" s="18"/>
      <c r="F107" s="18"/>
      <c r="G107" s="18"/>
      <c r="H107" s="18"/>
      <c r="I107" s="18"/>
    </row>
    <row r="108" spans="2:9" x14ac:dyDescent="0.2">
      <c r="B108" s="18"/>
      <c r="C108" s="18"/>
      <c r="D108" s="18"/>
      <c r="E108" s="18"/>
      <c r="F108" s="18"/>
      <c r="G108" s="18"/>
      <c r="H108" s="18"/>
      <c r="I108" s="18"/>
    </row>
    <row r="109" spans="2:9" x14ac:dyDescent="0.2">
      <c r="B109" s="18"/>
      <c r="C109" s="18"/>
      <c r="D109" s="18"/>
      <c r="E109" s="18"/>
      <c r="F109" s="18"/>
      <c r="G109" s="18"/>
      <c r="H109" s="18"/>
      <c r="I109" s="18"/>
    </row>
    <row r="110" spans="2:9" x14ac:dyDescent="0.2">
      <c r="B110" s="18"/>
      <c r="C110" s="18"/>
      <c r="D110" s="18"/>
      <c r="E110" s="18"/>
      <c r="F110" s="18"/>
      <c r="G110" s="18"/>
      <c r="H110" s="18"/>
      <c r="I110" s="18"/>
    </row>
    <row r="111" spans="2:9" x14ac:dyDescent="0.2">
      <c r="B111" s="18"/>
      <c r="C111" s="18"/>
      <c r="D111" s="18"/>
      <c r="E111" s="18"/>
      <c r="F111" s="18"/>
      <c r="G111" s="18"/>
      <c r="H111" s="18"/>
      <c r="I111" s="18"/>
    </row>
    <row r="112" spans="2:9" x14ac:dyDescent="0.2">
      <c r="B112" s="18"/>
      <c r="C112" s="18"/>
      <c r="D112" s="18"/>
      <c r="E112" s="18"/>
      <c r="F112" s="18"/>
      <c r="G112" s="18"/>
      <c r="H112" s="18"/>
      <c r="I112" s="18"/>
    </row>
    <row r="113" spans="2:9" x14ac:dyDescent="0.2">
      <c r="B113" s="18"/>
      <c r="C113" s="18"/>
      <c r="D113" s="18"/>
      <c r="E113" s="18"/>
      <c r="F113" s="18"/>
      <c r="G113" s="18"/>
      <c r="H113" s="18"/>
      <c r="I113" s="18"/>
    </row>
    <row r="114" spans="2:9" x14ac:dyDescent="0.2">
      <c r="B114" s="18"/>
      <c r="C114" s="18"/>
      <c r="D114" s="18"/>
      <c r="E114" s="18"/>
      <c r="F114" s="18"/>
      <c r="G114" s="18"/>
      <c r="H114" s="18"/>
      <c r="I114" s="18"/>
    </row>
    <row r="115" spans="2:9" x14ac:dyDescent="0.2">
      <c r="B115" s="18"/>
      <c r="C115" s="18"/>
      <c r="D115" s="18"/>
      <c r="E115" s="18"/>
      <c r="F115" s="18"/>
      <c r="G115" s="18"/>
      <c r="H115" s="18"/>
      <c r="I115" s="18"/>
    </row>
    <row r="116" spans="2:9" x14ac:dyDescent="0.2">
      <c r="B116" s="18"/>
      <c r="C116" s="18"/>
      <c r="D116" s="18"/>
      <c r="E116" s="18"/>
      <c r="F116" s="18"/>
      <c r="G116" s="18"/>
      <c r="H116" s="18"/>
      <c r="I116" s="18"/>
    </row>
    <row r="117" spans="2:9" x14ac:dyDescent="0.2">
      <c r="B117" s="18"/>
      <c r="C117" s="18"/>
      <c r="D117" s="18"/>
      <c r="E117" s="18"/>
      <c r="F117" s="18"/>
      <c r="G117" s="18"/>
      <c r="H117" s="18"/>
      <c r="I117" s="18"/>
    </row>
    <row r="118" spans="2:9" x14ac:dyDescent="0.2">
      <c r="B118" s="18"/>
      <c r="C118" s="18"/>
      <c r="D118" s="18"/>
      <c r="E118" s="18"/>
      <c r="F118" s="18"/>
      <c r="G118" s="18"/>
      <c r="H118" s="18"/>
      <c r="I118" s="18"/>
    </row>
    <row r="119" spans="2:9" x14ac:dyDescent="0.2">
      <c r="B119" s="18"/>
      <c r="C119" s="18"/>
      <c r="D119" s="18"/>
      <c r="E119" s="18"/>
      <c r="F119" s="18"/>
      <c r="G119" s="18"/>
      <c r="H119" s="18"/>
      <c r="I119" s="18"/>
    </row>
    <row r="120" spans="2:9" x14ac:dyDescent="0.2">
      <c r="B120" s="18"/>
      <c r="C120" s="18"/>
      <c r="D120" s="18"/>
      <c r="E120" s="18"/>
      <c r="F120" s="18"/>
      <c r="G120" s="18"/>
      <c r="H120" s="18"/>
      <c r="I120" s="18"/>
    </row>
    <row r="121" spans="2:9" x14ac:dyDescent="0.2">
      <c r="B121" s="18"/>
      <c r="C121" s="18"/>
      <c r="D121" s="18"/>
      <c r="E121" s="18"/>
      <c r="F121" s="18"/>
      <c r="G121" s="18"/>
      <c r="H121" s="18"/>
      <c r="I121" s="18"/>
    </row>
    <row r="122" spans="2:9" x14ac:dyDescent="0.2">
      <c r="B122" s="18"/>
      <c r="C122" s="18"/>
      <c r="D122" s="18"/>
      <c r="E122" s="18"/>
      <c r="F122" s="18"/>
      <c r="G122" s="18"/>
      <c r="H122" s="18"/>
      <c r="I122" s="18"/>
    </row>
    <row r="123" spans="2:9" x14ac:dyDescent="0.2">
      <c r="B123" s="18"/>
      <c r="C123" s="18"/>
      <c r="D123" s="18"/>
      <c r="E123" s="18"/>
      <c r="F123" s="18"/>
      <c r="G123" s="18"/>
      <c r="H123" s="18"/>
      <c r="I123" s="18"/>
    </row>
    <row r="124" spans="2:9" x14ac:dyDescent="0.2">
      <c r="B124" s="18"/>
      <c r="C124" s="18"/>
      <c r="D124" s="18"/>
      <c r="E124" s="18"/>
      <c r="F124" s="18"/>
      <c r="G124" s="18"/>
      <c r="H124" s="18"/>
      <c r="I124" s="18"/>
    </row>
    <row r="125" spans="2:9" x14ac:dyDescent="0.2">
      <c r="B125" s="18"/>
      <c r="C125" s="18"/>
      <c r="D125" s="18"/>
      <c r="E125" s="18"/>
      <c r="F125" s="18"/>
      <c r="G125" s="18"/>
      <c r="H125" s="18"/>
      <c r="I125" s="18"/>
    </row>
    <row r="126" spans="2:9" x14ac:dyDescent="0.2">
      <c r="B126" s="18"/>
      <c r="C126" s="18"/>
      <c r="D126" s="18"/>
      <c r="E126" s="18"/>
      <c r="F126" s="18"/>
      <c r="G126" s="18"/>
      <c r="H126" s="18"/>
      <c r="I126" s="18"/>
    </row>
    <row r="127" spans="2:9" x14ac:dyDescent="0.2">
      <c r="B127" s="18"/>
      <c r="C127" s="18"/>
      <c r="D127" s="18"/>
      <c r="E127" s="18"/>
      <c r="F127" s="18"/>
      <c r="G127" s="18"/>
      <c r="H127" s="18"/>
      <c r="I127" s="18"/>
    </row>
    <row r="128" spans="2:9" x14ac:dyDescent="0.2">
      <c r="B128" s="18"/>
      <c r="C128" s="18"/>
      <c r="D128" s="18"/>
      <c r="E128" s="18"/>
      <c r="F128" s="18"/>
      <c r="G128" s="18"/>
      <c r="H128" s="18"/>
      <c r="I128" s="18"/>
    </row>
    <row r="129" spans="2:9" x14ac:dyDescent="0.2">
      <c r="B129" s="18"/>
      <c r="C129" s="18"/>
      <c r="D129" s="18"/>
      <c r="E129" s="18"/>
      <c r="F129" s="18"/>
      <c r="G129" s="18"/>
      <c r="H129" s="18"/>
      <c r="I129" s="18"/>
    </row>
    <row r="130" spans="2:9" x14ac:dyDescent="0.2">
      <c r="B130" s="18"/>
      <c r="C130" s="18"/>
      <c r="D130" s="18"/>
      <c r="E130" s="18"/>
      <c r="F130" s="18"/>
      <c r="G130" s="18"/>
      <c r="H130" s="18"/>
      <c r="I130" s="18"/>
    </row>
    <row r="131" spans="2:9" x14ac:dyDescent="0.2">
      <c r="B131" s="18"/>
      <c r="C131" s="18"/>
      <c r="D131" s="18"/>
      <c r="E131" s="18"/>
      <c r="F131" s="18"/>
      <c r="G131" s="18"/>
      <c r="H131" s="18"/>
      <c r="I131" s="18"/>
    </row>
    <row r="132" spans="2:9" x14ac:dyDescent="0.2">
      <c r="B132" s="18"/>
      <c r="C132" s="18"/>
      <c r="D132" s="18"/>
      <c r="E132" s="18"/>
      <c r="F132" s="18"/>
      <c r="G132" s="18"/>
      <c r="H132" s="18"/>
      <c r="I132" s="18"/>
    </row>
    <row r="133" spans="2:9" x14ac:dyDescent="0.2">
      <c r="B133" s="18"/>
      <c r="C133" s="18"/>
      <c r="D133" s="18"/>
      <c r="E133" s="18"/>
      <c r="F133" s="18"/>
      <c r="G133" s="18"/>
      <c r="H133" s="18"/>
      <c r="I133" s="18"/>
    </row>
    <row r="134" spans="2:9" x14ac:dyDescent="0.2">
      <c r="B134" s="18"/>
      <c r="C134" s="18"/>
      <c r="D134" s="18"/>
      <c r="E134" s="18"/>
      <c r="F134" s="18"/>
      <c r="G134" s="18"/>
      <c r="H134" s="18"/>
      <c r="I134" s="18"/>
    </row>
    <row r="135" spans="2:9" x14ac:dyDescent="0.2">
      <c r="B135" s="18"/>
      <c r="C135" s="18"/>
      <c r="D135" s="18"/>
      <c r="E135" s="18"/>
      <c r="F135" s="18"/>
      <c r="G135" s="18"/>
      <c r="H135" s="18"/>
      <c r="I135" s="18"/>
    </row>
    <row r="136" spans="2:9" x14ac:dyDescent="0.2">
      <c r="B136" s="18"/>
      <c r="C136" s="18"/>
      <c r="D136" s="18"/>
      <c r="E136" s="18"/>
      <c r="F136" s="18"/>
      <c r="G136" s="18"/>
      <c r="H136" s="18"/>
      <c r="I136" s="18"/>
    </row>
    <row r="137" spans="2:9" x14ac:dyDescent="0.2">
      <c r="B137" s="18"/>
      <c r="C137" s="18"/>
      <c r="D137" s="18"/>
      <c r="E137" s="18"/>
      <c r="F137" s="18"/>
      <c r="G137" s="18"/>
      <c r="H137" s="18"/>
      <c r="I137" s="18"/>
    </row>
    <row r="138" spans="2:9" x14ac:dyDescent="0.2">
      <c r="B138" s="18"/>
      <c r="C138" s="18"/>
      <c r="D138" s="18"/>
      <c r="E138" s="18"/>
      <c r="F138" s="18"/>
      <c r="G138" s="18"/>
      <c r="H138" s="18"/>
      <c r="I138" s="18"/>
    </row>
    <row r="139" spans="2:9" x14ac:dyDescent="0.2">
      <c r="B139" s="18"/>
      <c r="C139" s="18"/>
      <c r="D139" s="18"/>
      <c r="E139" s="18"/>
      <c r="F139" s="18"/>
      <c r="G139" s="18"/>
      <c r="H139" s="18"/>
      <c r="I139" s="18"/>
    </row>
    <row r="140" spans="2:9" x14ac:dyDescent="0.2">
      <c r="B140" s="18"/>
      <c r="C140" s="18"/>
      <c r="D140" s="18"/>
      <c r="E140" s="18"/>
      <c r="F140" s="18"/>
      <c r="G140" s="18"/>
      <c r="H140" s="18"/>
      <c r="I140" s="18"/>
    </row>
    <row r="141" spans="2:9" x14ac:dyDescent="0.2">
      <c r="B141" s="18"/>
      <c r="C141" s="18"/>
      <c r="D141" s="18"/>
      <c r="E141" s="18"/>
      <c r="F141" s="18"/>
      <c r="G141" s="18"/>
      <c r="H141" s="18"/>
      <c r="I141" s="18"/>
    </row>
    <row r="142" spans="2:9" x14ac:dyDescent="0.2">
      <c r="B142" s="18"/>
      <c r="C142" s="18"/>
      <c r="D142" s="18"/>
      <c r="E142" s="18"/>
      <c r="F142" s="18"/>
      <c r="G142" s="18"/>
      <c r="H142" s="18"/>
      <c r="I142" s="18"/>
    </row>
    <row r="143" spans="2:9" x14ac:dyDescent="0.2">
      <c r="B143" s="18"/>
      <c r="C143" s="18"/>
      <c r="D143" s="18"/>
      <c r="E143" s="18"/>
      <c r="F143" s="18"/>
      <c r="G143" s="18"/>
      <c r="H143" s="18"/>
      <c r="I143" s="18"/>
    </row>
    <row r="144" spans="2:9" x14ac:dyDescent="0.2">
      <c r="B144" s="18"/>
      <c r="C144" s="18"/>
      <c r="D144" s="18"/>
      <c r="E144" s="18"/>
      <c r="F144" s="18"/>
      <c r="G144" s="18"/>
      <c r="H144" s="18"/>
      <c r="I144" s="18"/>
    </row>
    <row r="145" spans="2:9" x14ac:dyDescent="0.2">
      <c r="B145" s="18"/>
      <c r="C145" s="18"/>
      <c r="D145" s="18"/>
      <c r="E145" s="18"/>
      <c r="F145" s="18"/>
      <c r="G145" s="18"/>
      <c r="H145" s="18"/>
      <c r="I145" s="18"/>
    </row>
    <row r="146" spans="2:9" x14ac:dyDescent="0.2">
      <c r="B146" s="18"/>
      <c r="C146" s="18"/>
      <c r="D146" s="18"/>
      <c r="E146" s="18"/>
      <c r="F146" s="18"/>
      <c r="G146" s="18"/>
      <c r="H146" s="18"/>
      <c r="I146" s="18"/>
    </row>
    <row r="147" spans="2:9" x14ac:dyDescent="0.2">
      <c r="B147" s="18"/>
      <c r="C147" s="18"/>
      <c r="D147" s="18"/>
      <c r="E147" s="18"/>
      <c r="F147" s="18"/>
      <c r="G147" s="18"/>
      <c r="H147" s="18"/>
      <c r="I147" s="18"/>
    </row>
    <row r="148" spans="2:9" x14ac:dyDescent="0.2">
      <c r="B148" s="18"/>
      <c r="C148" s="18"/>
      <c r="D148" s="18"/>
      <c r="E148" s="18"/>
      <c r="F148" s="18"/>
      <c r="G148" s="18"/>
      <c r="H148" s="18"/>
      <c r="I148" s="18"/>
    </row>
    <row r="149" spans="2:9" x14ac:dyDescent="0.2">
      <c r="B149" s="18"/>
      <c r="C149" s="18"/>
      <c r="D149" s="18"/>
      <c r="E149" s="18"/>
      <c r="F149" s="18"/>
      <c r="G149" s="18"/>
      <c r="H149" s="18"/>
      <c r="I149" s="18"/>
    </row>
    <row r="150" spans="2:9" x14ac:dyDescent="0.2">
      <c r="B150" s="18"/>
      <c r="C150" s="18"/>
      <c r="D150" s="18"/>
      <c r="E150" s="18"/>
      <c r="F150" s="18"/>
      <c r="G150" s="18"/>
      <c r="H150" s="18"/>
      <c r="I150" s="18"/>
    </row>
    <row r="151" spans="2:9" x14ac:dyDescent="0.2">
      <c r="B151" s="18"/>
      <c r="C151" s="18"/>
      <c r="D151" s="18"/>
      <c r="E151" s="18"/>
      <c r="F151" s="18"/>
      <c r="G151" s="18"/>
      <c r="H151" s="18"/>
      <c r="I151" s="18"/>
    </row>
    <row r="152" spans="2:9" x14ac:dyDescent="0.2">
      <c r="B152" s="18"/>
      <c r="C152" s="18"/>
      <c r="D152" s="18"/>
      <c r="E152" s="18"/>
      <c r="F152" s="18"/>
      <c r="G152" s="18"/>
      <c r="H152" s="18"/>
      <c r="I152" s="18"/>
    </row>
    <row r="153" spans="2:9" x14ac:dyDescent="0.2">
      <c r="B153" s="18"/>
      <c r="C153" s="18"/>
      <c r="D153" s="18"/>
      <c r="E153" s="18"/>
      <c r="F153" s="18"/>
      <c r="G153" s="18"/>
      <c r="H153" s="18"/>
      <c r="I153" s="18"/>
    </row>
    <row r="154" spans="2:9" x14ac:dyDescent="0.2">
      <c r="B154" s="18"/>
      <c r="C154" s="18"/>
      <c r="D154" s="18"/>
      <c r="E154" s="18"/>
      <c r="F154" s="18"/>
      <c r="G154" s="18"/>
      <c r="H154" s="18"/>
      <c r="I154" s="18"/>
    </row>
    <row r="155" spans="2:9" x14ac:dyDescent="0.2">
      <c r="B155" s="18"/>
      <c r="C155" s="18"/>
      <c r="D155" s="18"/>
      <c r="E155" s="18"/>
      <c r="F155" s="18"/>
      <c r="G155" s="18"/>
      <c r="H155" s="18"/>
      <c r="I155" s="18"/>
    </row>
    <row r="156" spans="2:9" x14ac:dyDescent="0.2">
      <c r="B156" s="18"/>
      <c r="C156" s="18"/>
      <c r="D156" s="18"/>
      <c r="E156" s="18"/>
      <c r="F156" s="18"/>
      <c r="G156" s="18"/>
      <c r="H156" s="18"/>
      <c r="I156" s="18"/>
    </row>
    <row r="157" spans="2:9" x14ac:dyDescent="0.2">
      <c r="B157" s="18"/>
      <c r="C157" s="18"/>
      <c r="D157" s="18"/>
      <c r="E157" s="18"/>
      <c r="F157" s="18"/>
      <c r="G157" s="18"/>
      <c r="H157" s="18"/>
      <c r="I157" s="18"/>
    </row>
    <row r="158" spans="2:9" x14ac:dyDescent="0.2">
      <c r="B158" s="18"/>
      <c r="C158" s="18"/>
      <c r="D158" s="18"/>
      <c r="E158" s="18"/>
      <c r="F158" s="18"/>
      <c r="G158" s="18"/>
      <c r="H158" s="18"/>
      <c r="I158" s="18"/>
    </row>
    <row r="159" spans="2:9" x14ac:dyDescent="0.2">
      <c r="B159" s="18"/>
      <c r="C159" s="18"/>
      <c r="D159" s="18"/>
      <c r="E159" s="18"/>
      <c r="F159" s="18"/>
      <c r="G159" s="18"/>
      <c r="H159" s="18"/>
      <c r="I159" s="18"/>
    </row>
    <row r="160" spans="2:9" x14ac:dyDescent="0.2">
      <c r="B160" s="18"/>
      <c r="C160" s="18"/>
      <c r="D160" s="18"/>
      <c r="E160" s="18"/>
      <c r="F160" s="18"/>
      <c r="G160" s="18"/>
      <c r="H160" s="18"/>
      <c r="I160" s="18"/>
    </row>
    <row r="161" spans="2:9" x14ac:dyDescent="0.2">
      <c r="B161" s="18"/>
      <c r="C161" s="18"/>
      <c r="D161" s="18"/>
      <c r="E161" s="18"/>
      <c r="F161" s="18"/>
      <c r="G161" s="18"/>
      <c r="H161" s="18"/>
      <c r="I161" s="18"/>
    </row>
    <row r="162" spans="2:9" x14ac:dyDescent="0.2">
      <c r="B162" s="18"/>
      <c r="C162" s="18"/>
      <c r="D162" s="18"/>
      <c r="E162" s="18"/>
      <c r="F162" s="18"/>
      <c r="G162" s="18"/>
      <c r="H162" s="18"/>
      <c r="I162" s="18"/>
    </row>
    <row r="163" spans="2:9" x14ac:dyDescent="0.2">
      <c r="B163" s="18"/>
      <c r="C163" s="18"/>
      <c r="D163" s="18"/>
      <c r="E163" s="18"/>
      <c r="F163" s="18"/>
      <c r="G163" s="18"/>
      <c r="H163" s="18"/>
      <c r="I163" s="18"/>
    </row>
    <row r="164" spans="2:9" x14ac:dyDescent="0.2">
      <c r="B164" s="18"/>
      <c r="C164" s="18"/>
      <c r="D164" s="18"/>
      <c r="E164" s="18"/>
      <c r="F164" s="18"/>
      <c r="G164" s="18"/>
      <c r="H164" s="18"/>
      <c r="I164" s="18"/>
    </row>
    <row r="165" spans="2:9" x14ac:dyDescent="0.2">
      <c r="B165" s="18"/>
      <c r="C165" s="18"/>
      <c r="D165" s="18"/>
      <c r="E165" s="18"/>
      <c r="F165" s="18"/>
      <c r="G165" s="18"/>
      <c r="H165" s="18"/>
      <c r="I165" s="18"/>
    </row>
    <row r="166" spans="2:9" x14ac:dyDescent="0.2">
      <c r="B166" s="18"/>
      <c r="C166" s="18"/>
      <c r="D166" s="18"/>
      <c r="E166" s="18"/>
      <c r="F166" s="18"/>
      <c r="G166" s="18"/>
      <c r="H166" s="18"/>
      <c r="I166" s="18"/>
    </row>
    <row r="167" spans="2:9" x14ac:dyDescent="0.2">
      <c r="B167" s="18"/>
      <c r="C167" s="18"/>
      <c r="D167" s="18"/>
      <c r="E167" s="18"/>
      <c r="F167" s="18"/>
      <c r="G167" s="18"/>
      <c r="H167" s="18"/>
      <c r="I167" s="18"/>
    </row>
    <row r="168" spans="2:9" x14ac:dyDescent="0.2">
      <c r="B168" s="18"/>
      <c r="C168" s="18"/>
      <c r="D168" s="18"/>
      <c r="E168" s="18"/>
      <c r="F168" s="18"/>
      <c r="G168" s="18"/>
      <c r="H168" s="18"/>
      <c r="I168" s="18"/>
    </row>
    <row r="169" spans="2:9" x14ac:dyDescent="0.2">
      <c r="B169" s="18"/>
      <c r="C169" s="18"/>
      <c r="D169" s="18"/>
      <c r="E169" s="18"/>
      <c r="F169" s="18"/>
      <c r="G169" s="18"/>
      <c r="H169" s="18"/>
      <c r="I169" s="18"/>
    </row>
    <row r="170" spans="2:9" x14ac:dyDescent="0.2">
      <c r="B170" s="18"/>
      <c r="C170" s="18"/>
      <c r="D170" s="18"/>
      <c r="E170" s="18"/>
      <c r="F170" s="18"/>
      <c r="G170" s="18"/>
      <c r="H170" s="18"/>
      <c r="I170" s="18"/>
    </row>
  </sheetData>
  <mergeCells count="5">
    <mergeCell ref="F8:G8"/>
    <mergeCell ref="H8:I8"/>
    <mergeCell ref="A1:I1"/>
    <mergeCell ref="A2:I2"/>
    <mergeCell ref="A3:I3"/>
  </mergeCells>
  <phoneticPr fontId="0" type="noConversion"/>
  <pageMargins left="0.2" right="0.23" top="0.5" bottom="0.55000000000000004" header="0.5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O36"/>
  <sheetViews>
    <sheetView showGridLines="0" zoomScaleNormal="100" workbookViewId="0">
      <selection activeCell="B37" sqref="B37"/>
    </sheetView>
  </sheetViews>
  <sheetFormatPr defaultColWidth="13.85546875" defaultRowHeight="15" x14ac:dyDescent="0.2"/>
  <cols>
    <col min="1" max="1" width="6.7109375" style="22" customWidth="1"/>
    <col min="2" max="2" width="16.42578125" style="22" customWidth="1"/>
    <col min="3" max="3" width="12.140625" style="22" customWidth="1"/>
    <col min="4" max="4" width="15.140625" style="22" customWidth="1"/>
    <col min="5" max="6" width="16.42578125" style="22" customWidth="1"/>
    <col min="7" max="7" width="18.28515625" style="22" bestFit="1" customWidth="1"/>
    <col min="8" max="9" width="19.42578125" style="22" customWidth="1"/>
    <col min="10" max="11" width="17.7109375" style="22" customWidth="1"/>
    <col min="12" max="16384" width="13.85546875" style="22"/>
  </cols>
  <sheetData>
    <row r="1" spans="1:15" ht="15.95" customHeight="1" x14ac:dyDescent="0.25">
      <c r="A1" s="420" t="s">
        <v>87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5" ht="15.95" customHeight="1" x14ac:dyDescent="0.25">
      <c r="A2" s="420" t="s">
        <v>193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5" ht="9.9499999999999993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5" customHeight="1" x14ac:dyDescent="0.2">
      <c r="A4" s="39" t="s">
        <v>17</v>
      </c>
      <c r="B4" s="272"/>
      <c r="C4" s="41"/>
      <c r="D4" s="41"/>
      <c r="E4" s="39" t="s">
        <v>84</v>
      </c>
      <c r="F4" s="405">
        <f>'BR-1 Approp Summary'!C4</f>
        <v>0</v>
      </c>
      <c r="G4" s="53"/>
      <c r="H4" s="91"/>
      <c r="I4" s="91"/>
      <c r="J4" s="39" t="s">
        <v>81</v>
      </c>
      <c r="K4" s="272"/>
      <c r="L4" s="25"/>
    </row>
    <row r="5" spans="1:15" ht="15" customHeight="1" thickBot="1" x14ac:dyDescent="0.25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25"/>
      <c r="M5" s="25"/>
      <c r="N5" s="25"/>
      <c r="O5" s="25"/>
    </row>
    <row r="6" spans="1:15" ht="17.100000000000001" customHeight="1" x14ac:dyDescent="0.2">
      <c r="A6" s="43"/>
      <c r="B6" s="44"/>
      <c r="C6" s="44"/>
      <c r="D6" s="45"/>
      <c r="E6" s="45"/>
      <c r="F6" s="92"/>
      <c r="G6" s="184" t="s">
        <v>41</v>
      </c>
      <c r="H6" s="468" t="s">
        <v>80</v>
      </c>
      <c r="I6" s="469"/>
      <c r="J6" s="93" t="s">
        <v>7</v>
      </c>
      <c r="K6" s="94"/>
      <c r="L6" s="25"/>
      <c r="M6" s="25"/>
      <c r="N6" s="25"/>
      <c r="O6" s="25"/>
    </row>
    <row r="7" spans="1:15" ht="17.100000000000001" customHeight="1" x14ac:dyDescent="0.2">
      <c r="A7" s="46"/>
      <c r="B7" s="41"/>
      <c r="C7" s="41"/>
      <c r="D7" s="47"/>
      <c r="E7" s="95" t="s">
        <v>5</v>
      </c>
      <c r="F7" s="95" t="s">
        <v>18</v>
      </c>
      <c r="G7" s="96" t="s">
        <v>81</v>
      </c>
      <c r="H7" s="97" t="s">
        <v>19</v>
      </c>
      <c r="I7" s="98"/>
      <c r="J7" s="99" t="s">
        <v>20</v>
      </c>
      <c r="K7" s="100"/>
      <c r="L7" s="25"/>
      <c r="M7" s="25"/>
      <c r="N7" s="25"/>
      <c r="O7" s="25"/>
    </row>
    <row r="8" spans="1:15" ht="17.100000000000001" customHeight="1" x14ac:dyDescent="0.2">
      <c r="A8" s="48"/>
      <c r="B8" s="101" t="s">
        <v>21</v>
      </c>
      <c r="C8" s="49"/>
      <c r="D8" s="50"/>
      <c r="E8" s="241" t="s">
        <v>186</v>
      </c>
      <c r="F8" s="241" t="s">
        <v>185</v>
      </c>
      <c r="G8" s="241" t="s">
        <v>185</v>
      </c>
      <c r="H8" s="241" t="s">
        <v>191</v>
      </c>
      <c r="I8" s="241" t="s">
        <v>190</v>
      </c>
      <c r="J8" s="241" t="s">
        <v>191</v>
      </c>
      <c r="K8" s="242" t="s">
        <v>190</v>
      </c>
      <c r="L8" s="25"/>
      <c r="M8" s="25"/>
      <c r="N8" s="25"/>
      <c r="O8" s="25"/>
    </row>
    <row r="9" spans="1:15" ht="17.100000000000001" customHeight="1" x14ac:dyDescent="0.2">
      <c r="A9" s="275">
        <v>1</v>
      </c>
      <c r="B9" s="52" t="s">
        <v>22</v>
      </c>
      <c r="C9" s="49"/>
      <c r="D9" s="50"/>
      <c r="E9" s="313"/>
      <c r="F9" s="313"/>
      <c r="G9" s="313"/>
      <c r="H9" s="313"/>
      <c r="I9" s="313"/>
      <c r="J9" s="313"/>
      <c r="K9" s="314"/>
      <c r="L9" s="25"/>
      <c r="M9" s="25"/>
      <c r="N9" s="25"/>
      <c r="O9" s="25"/>
    </row>
    <row r="10" spans="1:15" ht="17.100000000000001" customHeight="1" x14ac:dyDescent="0.2">
      <c r="A10" s="275">
        <v>2</v>
      </c>
      <c r="B10" s="52" t="s">
        <v>23</v>
      </c>
      <c r="C10" s="49"/>
      <c r="D10" s="50"/>
      <c r="E10" s="313"/>
      <c r="F10" s="313"/>
      <c r="G10" s="313"/>
      <c r="H10" s="313"/>
      <c r="I10" s="313"/>
      <c r="J10" s="313"/>
      <c r="K10" s="314"/>
      <c r="L10" s="25"/>
      <c r="M10" s="25"/>
      <c r="N10" s="25"/>
      <c r="O10" s="25"/>
    </row>
    <row r="11" spans="1:15" ht="17.100000000000001" customHeight="1" x14ac:dyDescent="0.2">
      <c r="A11" s="275">
        <v>3</v>
      </c>
      <c r="B11" s="52" t="s">
        <v>24</v>
      </c>
      <c r="C11" s="49"/>
      <c r="D11" s="50"/>
      <c r="E11" s="313"/>
      <c r="F11" s="313"/>
      <c r="G11" s="313"/>
      <c r="H11" s="313"/>
      <c r="I11" s="313"/>
      <c r="J11" s="313"/>
      <c r="K11" s="314"/>
      <c r="L11" s="25"/>
      <c r="M11" s="25"/>
      <c r="N11" s="25"/>
      <c r="O11" s="25"/>
    </row>
    <row r="12" spans="1:15" ht="17.100000000000001" customHeight="1" x14ac:dyDescent="0.2">
      <c r="A12" s="275">
        <v>4</v>
      </c>
      <c r="B12" s="52" t="s">
        <v>25</v>
      </c>
      <c r="C12" s="49"/>
      <c r="D12" s="50"/>
      <c r="E12" s="313"/>
      <c r="F12" s="313"/>
      <c r="G12" s="313"/>
      <c r="H12" s="313"/>
      <c r="I12" s="313"/>
      <c r="J12" s="313"/>
      <c r="K12" s="314"/>
      <c r="L12" s="25"/>
      <c r="M12" s="25"/>
      <c r="N12" s="25"/>
      <c r="O12" s="25"/>
    </row>
    <row r="13" spans="1:15" ht="17.100000000000001" customHeight="1" x14ac:dyDescent="0.2">
      <c r="A13" s="275">
        <v>5</v>
      </c>
      <c r="B13" s="52" t="s">
        <v>26</v>
      </c>
      <c r="C13" s="49"/>
      <c r="D13" s="50"/>
      <c r="E13" s="313"/>
      <c r="F13" s="313"/>
      <c r="G13" s="313"/>
      <c r="H13" s="313"/>
      <c r="I13" s="313"/>
      <c r="J13" s="313"/>
      <c r="K13" s="314"/>
      <c r="L13" s="25"/>
      <c r="M13" s="25"/>
      <c r="N13" s="25"/>
      <c r="O13" s="25"/>
    </row>
    <row r="14" spans="1:15" ht="17.100000000000001" customHeight="1" x14ac:dyDescent="0.2">
      <c r="A14" s="275">
        <v>6</v>
      </c>
      <c r="B14" s="52" t="s">
        <v>27</v>
      </c>
      <c r="C14" s="49"/>
      <c r="D14" s="50"/>
      <c r="E14" s="315"/>
      <c r="F14" s="316"/>
      <c r="G14" s="316"/>
      <c r="H14" s="313"/>
      <c r="I14" s="313"/>
      <c r="J14" s="313"/>
      <c r="K14" s="314"/>
      <c r="L14" s="25"/>
      <c r="M14" s="25"/>
      <c r="N14" s="25"/>
      <c r="O14" s="25"/>
    </row>
    <row r="15" spans="1:15" ht="17.100000000000001" customHeight="1" x14ac:dyDescent="0.2">
      <c r="A15" s="276">
        <v>7</v>
      </c>
      <c r="B15" s="258" t="s">
        <v>90</v>
      </c>
      <c r="C15" s="259"/>
      <c r="D15" s="260"/>
      <c r="E15" s="317"/>
      <c r="F15" s="318"/>
      <c r="G15" s="318"/>
      <c r="H15" s="319"/>
      <c r="I15" s="319"/>
      <c r="J15" s="319"/>
      <c r="K15" s="320"/>
      <c r="L15" s="25"/>
      <c r="M15" s="25"/>
      <c r="N15" s="25"/>
      <c r="O15" s="25"/>
    </row>
    <row r="16" spans="1:15" ht="17.100000000000001" customHeight="1" x14ac:dyDescent="0.2">
      <c r="A16" s="275">
        <v>8</v>
      </c>
      <c r="B16" s="52" t="s">
        <v>28</v>
      </c>
      <c r="C16" s="49"/>
      <c r="D16" s="50"/>
      <c r="E16" s="313"/>
      <c r="F16" s="313"/>
      <c r="G16" s="313"/>
      <c r="H16" s="313"/>
      <c r="I16" s="313"/>
      <c r="J16" s="313"/>
      <c r="K16" s="314"/>
      <c r="L16" s="25"/>
      <c r="M16" s="25"/>
      <c r="N16" s="25"/>
      <c r="O16" s="25"/>
    </row>
    <row r="17" spans="1:15" ht="17.100000000000001" customHeight="1" x14ac:dyDescent="0.2">
      <c r="A17" s="275">
        <v>9</v>
      </c>
      <c r="B17" s="52" t="s">
        <v>29</v>
      </c>
      <c r="C17" s="49"/>
      <c r="D17" s="50"/>
      <c r="E17" s="313"/>
      <c r="F17" s="313"/>
      <c r="G17" s="313"/>
      <c r="H17" s="313"/>
      <c r="I17" s="313"/>
      <c r="J17" s="313"/>
      <c r="K17" s="314"/>
      <c r="L17" s="25"/>
      <c r="M17" s="25"/>
      <c r="N17" s="25"/>
      <c r="O17" s="25"/>
    </row>
    <row r="18" spans="1:15" ht="17.100000000000001" customHeight="1" x14ac:dyDescent="0.2">
      <c r="A18" s="275">
        <v>10</v>
      </c>
      <c r="B18" s="52"/>
      <c r="C18" s="49"/>
      <c r="D18" s="50"/>
      <c r="E18" s="313"/>
      <c r="F18" s="313"/>
      <c r="G18" s="313"/>
      <c r="H18" s="313"/>
      <c r="I18" s="313"/>
      <c r="J18" s="313"/>
      <c r="K18" s="314"/>
      <c r="L18" s="25"/>
      <c r="M18" s="25"/>
      <c r="N18" s="25"/>
      <c r="O18" s="25"/>
    </row>
    <row r="19" spans="1:15" ht="17.100000000000001" customHeight="1" x14ac:dyDescent="0.2">
      <c r="A19" s="275">
        <v>11</v>
      </c>
      <c r="B19" s="52"/>
      <c r="C19" s="49"/>
      <c r="D19" s="50"/>
      <c r="E19" s="313" t="s">
        <v>7</v>
      </c>
      <c r="F19" s="313" t="s">
        <v>7</v>
      </c>
      <c r="G19" s="313" t="s">
        <v>7</v>
      </c>
      <c r="H19" s="313"/>
      <c r="I19" s="313"/>
      <c r="J19" s="313"/>
      <c r="K19" s="314"/>
      <c r="L19" s="25"/>
      <c r="M19" s="25"/>
      <c r="N19" s="25"/>
      <c r="O19" s="25"/>
    </row>
    <row r="20" spans="1:15" ht="17.100000000000001" customHeight="1" thickBot="1" x14ac:dyDescent="0.25">
      <c r="A20" s="277">
        <v>12</v>
      </c>
      <c r="B20" s="55"/>
      <c r="C20" s="56"/>
      <c r="D20" s="57"/>
      <c r="E20" s="321" t="s">
        <v>7</v>
      </c>
      <c r="F20" s="321" t="s">
        <v>7</v>
      </c>
      <c r="G20" s="321" t="s">
        <v>7</v>
      </c>
      <c r="H20" s="321"/>
      <c r="I20" s="321"/>
      <c r="J20" s="321"/>
      <c r="K20" s="322"/>
      <c r="L20" s="25"/>
      <c r="M20" s="25"/>
      <c r="N20" s="25"/>
      <c r="O20" s="25"/>
    </row>
    <row r="21" spans="1:15" ht="17.100000000000001" customHeight="1" thickBot="1" x14ac:dyDescent="0.25">
      <c r="A21" s="278">
        <v>13</v>
      </c>
      <c r="B21" s="55" t="s">
        <v>30</v>
      </c>
      <c r="C21" s="56"/>
      <c r="D21" s="57"/>
      <c r="E21" s="296">
        <f t="shared" ref="E21:K21" si="0">E9+E10+SUM(E11:E20)</f>
        <v>0</v>
      </c>
      <c r="F21" s="296">
        <f t="shared" si="0"/>
        <v>0</v>
      </c>
      <c r="G21" s="296">
        <f t="shared" si="0"/>
        <v>0</v>
      </c>
      <c r="H21" s="296">
        <f t="shared" si="0"/>
        <v>0</v>
      </c>
      <c r="I21" s="296">
        <f t="shared" si="0"/>
        <v>0</v>
      </c>
      <c r="J21" s="296">
        <f t="shared" si="0"/>
        <v>0</v>
      </c>
      <c r="K21" s="297">
        <f t="shared" si="0"/>
        <v>0</v>
      </c>
      <c r="L21" s="25"/>
      <c r="M21" s="25"/>
      <c r="N21" s="25"/>
      <c r="O21" s="25"/>
    </row>
    <row r="22" spans="1:15" ht="17.100000000000001" customHeight="1" x14ac:dyDescent="0.2">
      <c r="A22" s="279">
        <v>14</v>
      </c>
      <c r="B22" s="52" t="s">
        <v>130</v>
      </c>
      <c r="C22" s="49"/>
      <c r="D22" s="50"/>
      <c r="E22" s="313"/>
      <c r="F22" s="323"/>
      <c r="G22" s="470"/>
      <c r="H22" s="323"/>
      <c r="I22" s="323"/>
      <c r="J22" s="313"/>
      <c r="K22" s="314"/>
      <c r="L22" s="25"/>
      <c r="M22" s="25"/>
      <c r="N22" s="25"/>
      <c r="O22" s="25"/>
    </row>
    <row r="23" spans="1:15" ht="17.100000000000001" customHeight="1" x14ac:dyDescent="0.2">
      <c r="A23" s="280">
        <v>15</v>
      </c>
      <c r="B23" s="52" t="s">
        <v>31</v>
      </c>
      <c r="C23" s="49"/>
      <c r="D23" s="50"/>
      <c r="E23" s="313"/>
      <c r="F23" s="313"/>
      <c r="G23" s="471"/>
      <c r="H23" s="313"/>
      <c r="I23" s="313"/>
      <c r="J23" s="313"/>
      <c r="K23" s="314"/>
      <c r="L23" s="25"/>
      <c r="M23" s="25"/>
      <c r="N23" s="25"/>
      <c r="O23" s="25"/>
    </row>
    <row r="24" spans="1:15" ht="17.100000000000001" customHeight="1" x14ac:dyDescent="0.2">
      <c r="A24" s="280">
        <v>16</v>
      </c>
      <c r="B24" s="52" t="s">
        <v>78</v>
      </c>
      <c r="C24" s="49"/>
      <c r="D24" s="50"/>
      <c r="E24" s="313"/>
      <c r="F24" s="313"/>
      <c r="G24" s="471"/>
      <c r="H24" s="313"/>
      <c r="I24" s="313"/>
      <c r="J24" s="313"/>
      <c r="K24" s="314"/>
      <c r="L24" s="25"/>
      <c r="M24" s="25"/>
      <c r="N24" s="25"/>
      <c r="O24" s="25"/>
    </row>
    <row r="25" spans="1:15" ht="17.100000000000001" customHeight="1" x14ac:dyDescent="0.2">
      <c r="A25" s="280">
        <v>17</v>
      </c>
      <c r="B25" s="59" t="s">
        <v>94</v>
      </c>
      <c r="C25" s="49"/>
      <c r="D25" s="50"/>
      <c r="E25" s="313"/>
      <c r="F25" s="313"/>
      <c r="G25" s="471"/>
      <c r="H25" s="313"/>
      <c r="I25" s="313"/>
      <c r="J25" s="313"/>
      <c r="K25" s="314"/>
      <c r="L25" s="25"/>
      <c r="M25" s="25"/>
      <c r="N25" s="25"/>
      <c r="O25" s="25"/>
    </row>
    <row r="26" spans="1:15" ht="17.100000000000001" customHeight="1" x14ac:dyDescent="0.2">
      <c r="A26" s="280">
        <v>18</v>
      </c>
      <c r="B26" s="52" t="s">
        <v>32</v>
      </c>
      <c r="C26" s="49"/>
      <c r="D26" s="50"/>
      <c r="E26" s="313"/>
      <c r="F26" s="313"/>
      <c r="G26" s="471"/>
      <c r="H26" s="313"/>
      <c r="I26" s="313"/>
      <c r="J26" s="313"/>
      <c r="K26" s="314"/>
      <c r="L26" s="25"/>
      <c r="M26" s="25"/>
      <c r="N26" s="25"/>
      <c r="O26" s="25"/>
    </row>
    <row r="27" spans="1:15" ht="17.100000000000001" customHeight="1" x14ac:dyDescent="0.2">
      <c r="A27" s="280">
        <v>19</v>
      </c>
      <c r="B27" s="52" t="s">
        <v>88</v>
      </c>
      <c r="C27" s="49"/>
      <c r="D27" s="50"/>
      <c r="E27" s="313"/>
      <c r="F27" s="313"/>
      <c r="G27" s="471"/>
      <c r="H27" s="313"/>
      <c r="I27" s="313"/>
      <c r="J27" s="313"/>
      <c r="K27" s="314"/>
      <c r="L27" s="25"/>
      <c r="M27" s="25"/>
      <c r="N27" s="25"/>
      <c r="O27" s="25"/>
    </row>
    <row r="28" spans="1:15" ht="17.100000000000001" customHeight="1" thickBot="1" x14ac:dyDescent="0.25">
      <c r="A28" s="281">
        <v>20</v>
      </c>
      <c r="B28" s="55" t="s">
        <v>33</v>
      </c>
      <c r="C28" s="56"/>
      <c r="D28" s="57"/>
      <c r="E28" s="321"/>
      <c r="F28" s="321"/>
      <c r="G28" s="471"/>
      <c r="H28" s="321"/>
      <c r="I28" s="321"/>
      <c r="J28" s="321"/>
      <c r="K28" s="322"/>
      <c r="L28" s="25"/>
      <c r="M28" s="25"/>
      <c r="N28" s="25"/>
      <c r="O28" s="25"/>
    </row>
    <row r="29" spans="1:15" ht="17.100000000000001" customHeight="1" thickBot="1" x14ac:dyDescent="0.25">
      <c r="A29" s="278">
        <v>21</v>
      </c>
      <c r="B29" s="55" t="s">
        <v>34</v>
      </c>
      <c r="C29" s="56"/>
      <c r="D29" s="57"/>
      <c r="E29" s="296">
        <f t="shared" ref="E29:K29" si="1">SUM(E22:E28)</f>
        <v>0</v>
      </c>
      <c r="F29" s="296">
        <f t="shared" si="1"/>
        <v>0</v>
      </c>
      <c r="G29" s="471"/>
      <c r="H29" s="296">
        <f t="shared" si="1"/>
        <v>0</v>
      </c>
      <c r="I29" s="296">
        <f t="shared" si="1"/>
        <v>0</v>
      </c>
      <c r="J29" s="296">
        <f t="shared" si="1"/>
        <v>0</v>
      </c>
      <c r="K29" s="297">
        <f t="shared" si="1"/>
        <v>0</v>
      </c>
      <c r="L29" s="25"/>
      <c r="M29" s="25"/>
      <c r="N29" s="25"/>
      <c r="O29" s="25"/>
    </row>
    <row r="30" spans="1:15" ht="17.100000000000001" customHeight="1" thickBot="1" x14ac:dyDescent="0.25">
      <c r="A30" s="278">
        <v>22</v>
      </c>
      <c r="B30" s="55" t="s">
        <v>115</v>
      </c>
      <c r="C30" s="56"/>
      <c r="D30" s="57"/>
      <c r="E30" s="296">
        <f>E21-E29</f>
        <v>0</v>
      </c>
      <c r="F30" s="296">
        <f>F21-F29</f>
        <v>0</v>
      </c>
      <c r="G30" s="472"/>
      <c r="H30" s="296">
        <f>H21-H29</f>
        <v>0</v>
      </c>
      <c r="I30" s="296">
        <f>I21-I29</f>
        <v>0</v>
      </c>
      <c r="J30" s="296">
        <f>J21-J29</f>
        <v>0</v>
      </c>
      <c r="K30" s="297">
        <f>K21-K29</f>
        <v>0</v>
      </c>
      <c r="L30" s="25"/>
      <c r="M30" s="25"/>
      <c r="N30" s="25"/>
      <c r="O30" s="25"/>
    </row>
    <row r="31" spans="1:15" x14ac:dyDescent="0.2">
      <c r="A31" s="291" t="s">
        <v>179</v>
      </c>
      <c r="B31" s="25"/>
      <c r="C31" s="25"/>
      <c r="D31" s="25"/>
      <c r="E31" s="25"/>
      <c r="F31" s="25"/>
      <c r="G31" s="25"/>
      <c r="H31" s="25"/>
      <c r="I31" s="25"/>
      <c r="J31" s="25"/>
      <c r="K31" s="24" t="s">
        <v>184</v>
      </c>
      <c r="L31" s="25"/>
      <c r="M31" s="25"/>
      <c r="N31" s="25"/>
      <c r="O31" s="25"/>
    </row>
    <row r="32" spans="1:15" x14ac:dyDescent="0.2">
      <c r="A32" s="290" t="s">
        <v>178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</sheetData>
  <mergeCells count="4">
    <mergeCell ref="H6:I6"/>
    <mergeCell ref="A1:K1"/>
    <mergeCell ref="A2:K2"/>
    <mergeCell ref="G22:G30"/>
  </mergeCells>
  <phoneticPr fontId="0" type="noConversion"/>
  <pageMargins left="0.6" right="0.5" top="0.5" bottom="0.55000000000000004" header="0.5" footer="0.5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P100"/>
  <sheetViews>
    <sheetView showGridLines="0" zoomScaleNormal="100" zoomScaleSheetLayoutView="90" workbookViewId="0">
      <selection activeCell="A38" sqref="A38:D38"/>
    </sheetView>
  </sheetViews>
  <sheetFormatPr defaultColWidth="13.85546875" defaultRowHeight="15" x14ac:dyDescent="0.2"/>
  <cols>
    <col min="1" max="1" width="6.7109375" style="1" customWidth="1"/>
    <col min="2" max="2" width="26.28515625" style="1" customWidth="1"/>
    <col min="3" max="3" width="11.140625" style="1" customWidth="1"/>
    <col min="4" max="4" width="13.7109375" style="1" bestFit="1" customWidth="1"/>
    <col min="5" max="5" width="15.85546875" style="1" customWidth="1"/>
    <col min="6" max="6" width="16.42578125" style="1" customWidth="1"/>
    <col min="7" max="7" width="18.28515625" style="1" bestFit="1" customWidth="1"/>
    <col min="8" max="9" width="16.85546875" style="1" customWidth="1"/>
    <col min="10" max="11" width="17.5703125" style="1" customWidth="1"/>
    <col min="12" max="16384" width="13.85546875" style="1"/>
  </cols>
  <sheetData>
    <row r="1" spans="1:15" ht="15.95" customHeight="1" x14ac:dyDescent="0.25">
      <c r="A1" s="477" t="s">
        <v>35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5" ht="15.95" customHeight="1" x14ac:dyDescent="0.25">
      <c r="A2" s="478" t="s">
        <v>193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5" ht="9.949999999999999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 x14ac:dyDescent="0.2">
      <c r="A4" s="102" t="s">
        <v>17</v>
      </c>
      <c r="B4" s="273"/>
      <c r="C4" s="104"/>
      <c r="D4" s="102" t="s">
        <v>84</v>
      </c>
      <c r="E4" s="406">
        <f>'BR-1 Approp Summary'!C4</f>
        <v>0</v>
      </c>
      <c r="F4" s="103"/>
      <c r="G4" s="103"/>
      <c r="H4" s="103"/>
      <c r="I4" s="105"/>
      <c r="J4" s="102" t="s">
        <v>81</v>
      </c>
      <c r="K4" s="274"/>
      <c r="O4" s="4"/>
    </row>
    <row r="5" spans="1:15" ht="15" customHeight="1" thickBot="1" x14ac:dyDescent="0.25">
      <c r="A5" s="104"/>
      <c r="B5" s="106" t="s">
        <v>16</v>
      </c>
      <c r="C5" s="104"/>
      <c r="D5" s="104"/>
      <c r="E5" s="104"/>
      <c r="F5" s="104"/>
      <c r="G5" s="104"/>
      <c r="H5" s="104"/>
      <c r="I5" s="104"/>
      <c r="J5" s="104"/>
      <c r="K5" s="104"/>
      <c r="L5" s="5"/>
      <c r="M5" s="5"/>
      <c r="N5" s="5"/>
      <c r="O5" s="5"/>
    </row>
    <row r="6" spans="1:15" ht="15" customHeight="1" x14ac:dyDescent="0.2">
      <c r="A6" s="107"/>
      <c r="B6" s="108"/>
      <c r="C6" s="108"/>
      <c r="D6" s="109"/>
      <c r="E6" s="109"/>
      <c r="F6" s="109"/>
      <c r="G6" s="184" t="s">
        <v>41</v>
      </c>
      <c r="H6" s="479" t="s">
        <v>80</v>
      </c>
      <c r="I6" s="480"/>
      <c r="J6" s="111" t="s">
        <v>7</v>
      </c>
      <c r="K6" s="112"/>
      <c r="L6" s="5"/>
      <c r="M6" s="5"/>
      <c r="N6" s="5"/>
      <c r="O6" s="5"/>
    </row>
    <row r="7" spans="1:15" ht="15" customHeight="1" x14ac:dyDescent="0.2">
      <c r="A7" s="113"/>
      <c r="B7" s="104"/>
      <c r="C7" s="104"/>
      <c r="D7" s="114"/>
      <c r="E7" s="96" t="s">
        <v>5</v>
      </c>
      <c r="F7" s="96" t="s">
        <v>18</v>
      </c>
      <c r="G7" s="96" t="s">
        <v>81</v>
      </c>
      <c r="H7" s="115" t="s">
        <v>19</v>
      </c>
      <c r="I7" s="116"/>
      <c r="J7" s="115" t="s">
        <v>20</v>
      </c>
      <c r="K7" s="117"/>
      <c r="L7" s="5"/>
      <c r="M7" s="5"/>
      <c r="N7" s="5"/>
      <c r="O7" s="5"/>
    </row>
    <row r="8" spans="1:15" ht="15" customHeight="1" x14ac:dyDescent="0.2">
      <c r="A8" s="118"/>
      <c r="B8" s="119" t="s">
        <v>21</v>
      </c>
      <c r="C8" s="120"/>
      <c r="D8" s="121"/>
      <c r="E8" s="241" t="s">
        <v>186</v>
      </c>
      <c r="F8" s="241" t="s">
        <v>185</v>
      </c>
      <c r="G8" s="241" t="s">
        <v>185</v>
      </c>
      <c r="H8" s="241" t="s">
        <v>191</v>
      </c>
      <c r="I8" s="241" t="s">
        <v>190</v>
      </c>
      <c r="J8" s="241" t="s">
        <v>191</v>
      </c>
      <c r="K8" s="242" t="s">
        <v>190</v>
      </c>
      <c r="L8" s="5"/>
      <c r="M8" s="5"/>
      <c r="N8" s="5"/>
      <c r="O8" s="5"/>
    </row>
    <row r="9" spans="1:15" ht="15" customHeight="1" x14ac:dyDescent="0.2">
      <c r="A9" s="122">
        <v>1</v>
      </c>
      <c r="B9" s="123" t="s">
        <v>22</v>
      </c>
      <c r="C9" s="120"/>
      <c r="D9" s="121"/>
      <c r="E9" s="298"/>
      <c r="F9" s="298"/>
      <c r="G9" s="298"/>
      <c r="H9" s="298"/>
      <c r="I9" s="298"/>
      <c r="J9" s="298"/>
      <c r="K9" s="299"/>
      <c r="L9" s="5"/>
      <c r="M9" s="5"/>
      <c r="N9" s="5"/>
      <c r="O9" s="5"/>
    </row>
    <row r="10" spans="1:15" ht="15" customHeight="1" x14ac:dyDescent="0.2">
      <c r="A10" s="122">
        <v>2</v>
      </c>
      <c r="B10" s="123" t="s">
        <v>23</v>
      </c>
      <c r="C10" s="120"/>
      <c r="D10" s="121"/>
      <c r="E10" s="298"/>
      <c r="F10" s="298"/>
      <c r="G10" s="298"/>
      <c r="H10" s="298"/>
      <c r="I10" s="298"/>
      <c r="J10" s="298"/>
      <c r="K10" s="299"/>
      <c r="L10" s="5"/>
      <c r="M10" s="5"/>
      <c r="N10" s="5"/>
      <c r="O10" s="5"/>
    </row>
    <row r="11" spans="1:15" ht="15" customHeight="1" x14ac:dyDescent="0.2">
      <c r="A11" s="122">
        <v>3</v>
      </c>
      <c r="B11" s="123" t="s">
        <v>24</v>
      </c>
      <c r="C11" s="120"/>
      <c r="D11" s="121"/>
      <c r="E11" s="298"/>
      <c r="F11" s="298"/>
      <c r="G11" s="298"/>
      <c r="H11" s="298"/>
      <c r="I11" s="298"/>
      <c r="J11" s="298"/>
      <c r="K11" s="299"/>
      <c r="L11" s="5"/>
      <c r="M11" s="5"/>
      <c r="N11" s="5"/>
      <c r="O11" s="5"/>
    </row>
    <row r="12" spans="1:15" ht="15" customHeight="1" x14ac:dyDescent="0.2">
      <c r="A12" s="122">
        <v>4</v>
      </c>
      <c r="B12" s="123" t="s">
        <v>25</v>
      </c>
      <c r="C12" s="120"/>
      <c r="D12" s="121"/>
      <c r="E12" s="298"/>
      <c r="F12" s="298"/>
      <c r="G12" s="298"/>
      <c r="H12" s="298"/>
      <c r="I12" s="298"/>
      <c r="J12" s="298"/>
      <c r="K12" s="299"/>
      <c r="L12" s="5"/>
      <c r="M12" s="5"/>
      <c r="N12" s="5"/>
      <c r="O12" s="5"/>
    </row>
    <row r="13" spans="1:15" ht="15" customHeight="1" x14ac:dyDescent="0.2">
      <c r="A13" s="122">
        <v>5</v>
      </c>
      <c r="B13" s="123" t="s">
        <v>26</v>
      </c>
      <c r="C13" s="120"/>
      <c r="D13" s="121"/>
      <c r="E13" s="298"/>
      <c r="F13" s="298"/>
      <c r="G13" s="298"/>
      <c r="H13" s="298"/>
      <c r="I13" s="298"/>
      <c r="J13" s="298"/>
      <c r="K13" s="299"/>
      <c r="L13" s="5"/>
      <c r="M13" s="5"/>
      <c r="N13" s="5"/>
      <c r="O13" s="5"/>
    </row>
    <row r="14" spans="1:15" ht="15" customHeight="1" x14ac:dyDescent="0.2">
      <c r="A14" s="122">
        <v>6</v>
      </c>
      <c r="B14" s="123" t="s">
        <v>27</v>
      </c>
      <c r="C14" s="120"/>
      <c r="D14" s="121"/>
      <c r="E14" s="298"/>
      <c r="F14" s="298"/>
      <c r="G14" s="298"/>
      <c r="H14" s="298"/>
      <c r="I14" s="298"/>
      <c r="J14" s="298"/>
      <c r="K14" s="299"/>
      <c r="L14" s="5"/>
      <c r="M14" s="5"/>
      <c r="N14" s="5"/>
      <c r="O14" s="5"/>
    </row>
    <row r="15" spans="1:15" ht="15" customHeight="1" x14ac:dyDescent="0.2">
      <c r="A15" s="122">
        <v>7</v>
      </c>
      <c r="B15" s="123" t="s">
        <v>89</v>
      </c>
      <c r="C15" s="120"/>
      <c r="D15" s="121"/>
      <c r="E15" s="298"/>
      <c r="F15" s="298"/>
      <c r="G15" s="298"/>
      <c r="H15" s="298"/>
      <c r="I15" s="298"/>
      <c r="J15" s="298"/>
      <c r="K15" s="299"/>
      <c r="L15" s="5"/>
      <c r="M15" s="5"/>
      <c r="N15" s="5"/>
      <c r="O15" s="5"/>
    </row>
    <row r="16" spans="1:15" ht="15" customHeight="1" x14ac:dyDescent="0.2">
      <c r="A16" s="122">
        <v>8</v>
      </c>
      <c r="B16" s="123" t="s">
        <v>28</v>
      </c>
      <c r="C16" s="120"/>
      <c r="D16" s="121"/>
      <c r="E16" s="298"/>
      <c r="F16" s="298"/>
      <c r="G16" s="298"/>
      <c r="H16" s="298"/>
      <c r="I16" s="298"/>
      <c r="J16" s="298"/>
      <c r="K16" s="299"/>
      <c r="L16" s="5"/>
      <c r="M16" s="5"/>
      <c r="N16" s="5"/>
      <c r="O16" s="5"/>
    </row>
    <row r="17" spans="1:15" ht="15" customHeight="1" x14ac:dyDescent="0.2">
      <c r="A17" s="122">
        <v>9</v>
      </c>
      <c r="B17" s="123" t="s">
        <v>36</v>
      </c>
      <c r="C17" s="120"/>
      <c r="D17" s="121"/>
      <c r="E17" s="298"/>
      <c r="F17" s="298"/>
      <c r="G17" s="298"/>
      <c r="H17" s="298"/>
      <c r="I17" s="298"/>
      <c r="J17" s="298"/>
      <c r="K17" s="299"/>
      <c r="L17" s="5"/>
      <c r="M17" s="5"/>
      <c r="N17" s="5"/>
      <c r="O17" s="5"/>
    </row>
    <row r="18" spans="1:15" ht="15" customHeight="1" x14ac:dyDescent="0.2">
      <c r="A18" s="122">
        <v>10</v>
      </c>
      <c r="B18" s="123" t="s">
        <v>37</v>
      </c>
      <c r="C18" s="120"/>
      <c r="D18" s="121"/>
      <c r="E18" s="298"/>
      <c r="F18" s="298"/>
      <c r="G18" s="298"/>
      <c r="H18" s="298"/>
      <c r="I18" s="298"/>
      <c r="J18" s="298"/>
      <c r="K18" s="299"/>
      <c r="L18" s="5"/>
      <c r="M18" s="5"/>
      <c r="N18" s="5"/>
      <c r="O18" s="5"/>
    </row>
    <row r="19" spans="1:15" ht="15" customHeight="1" x14ac:dyDescent="0.2">
      <c r="A19" s="122">
        <v>11</v>
      </c>
      <c r="B19" s="106" t="s">
        <v>38</v>
      </c>
      <c r="C19" s="104"/>
      <c r="D19" s="114"/>
      <c r="E19" s="300"/>
      <c r="F19" s="300"/>
      <c r="G19" s="300"/>
      <c r="H19" s="300"/>
      <c r="I19" s="300"/>
      <c r="J19" s="300"/>
      <c r="K19" s="301"/>
      <c r="L19" s="5"/>
      <c r="M19" s="5"/>
      <c r="N19" s="5"/>
      <c r="O19" s="5"/>
    </row>
    <row r="20" spans="1:15" ht="15" customHeight="1" x14ac:dyDescent="0.2">
      <c r="A20" s="122">
        <v>12</v>
      </c>
      <c r="B20" s="124"/>
      <c r="C20" s="125"/>
      <c r="D20" s="126"/>
      <c r="E20" s="302"/>
      <c r="F20" s="302"/>
      <c r="G20" s="302"/>
      <c r="H20" s="302"/>
      <c r="I20" s="302"/>
      <c r="J20" s="302"/>
      <c r="K20" s="303"/>
      <c r="L20" s="5"/>
      <c r="M20" s="5"/>
      <c r="N20" s="5"/>
      <c r="O20" s="5"/>
    </row>
    <row r="21" spans="1:15" ht="15" customHeight="1" x14ac:dyDescent="0.2">
      <c r="A21" s="122">
        <v>13</v>
      </c>
      <c r="B21" s="123"/>
      <c r="C21" s="120"/>
      <c r="D21" s="121"/>
      <c r="E21" s="298"/>
      <c r="F21" s="298"/>
      <c r="G21" s="298"/>
      <c r="H21" s="298"/>
      <c r="I21" s="298"/>
      <c r="J21" s="298"/>
      <c r="K21" s="299"/>
      <c r="L21" s="5"/>
      <c r="M21" s="5"/>
      <c r="N21" s="5"/>
      <c r="O21" s="5"/>
    </row>
    <row r="22" spans="1:15" ht="15" customHeight="1" x14ac:dyDescent="0.2">
      <c r="A22" s="122">
        <v>14</v>
      </c>
      <c r="B22" s="123"/>
      <c r="C22" s="120"/>
      <c r="D22" s="121"/>
      <c r="E22" s="298"/>
      <c r="F22" s="298"/>
      <c r="G22" s="298"/>
      <c r="H22" s="298"/>
      <c r="I22" s="298"/>
      <c r="J22" s="298"/>
      <c r="K22" s="299"/>
      <c r="L22" s="5"/>
      <c r="M22" s="5"/>
      <c r="N22" s="5"/>
      <c r="O22" s="5"/>
    </row>
    <row r="23" spans="1:15" ht="15" customHeight="1" thickBot="1" x14ac:dyDescent="0.25">
      <c r="A23" s="285">
        <v>15</v>
      </c>
      <c r="B23" s="286"/>
      <c r="C23" s="287"/>
      <c r="D23" s="288"/>
      <c r="E23" s="304"/>
      <c r="F23" s="304"/>
      <c r="G23" s="304"/>
      <c r="H23" s="304"/>
      <c r="I23" s="304"/>
      <c r="J23" s="304"/>
      <c r="K23" s="305"/>
      <c r="L23" s="5"/>
      <c r="M23" s="5"/>
      <c r="N23" s="5"/>
      <c r="O23" s="5"/>
    </row>
    <row r="24" spans="1:15" ht="15" customHeight="1" thickBot="1" x14ac:dyDescent="0.25">
      <c r="A24" s="127">
        <v>16</v>
      </c>
      <c r="B24" s="128" t="s">
        <v>30</v>
      </c>
      <c r="C24" s="129"/>
      <c r="D24" s="130"/>
      <c r="E24" s="131">
        <f t="shared" ref="E24:K24" si="0">SUM(E9:E23)</f>
        <v>0</v>
      </c>
      <c r="F24" s="131">
        <f t="shared" si="0"/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2">
        <f t="shared" si="0"/>
        <v>0</v>
      </c>
      <c r="L24" s="5"/>
      <c r="M24" s="5"/>
      <c r="N24" s="5"/>
      <c r="O24" s="5"/>
    </row>
    <row r="25" spans="1:15" ht="15" customHeight="1" x14ac:dyDescent="0.2">
      <c r="A25" s="122">
        <v>17</v>
      </c>
      <c r="B25" s="123" t="s">
        <v>131</v>
      </c>
      <c r="C25" s="120"/>
      <c r="D25" s="121"/>
      <c r="E25" s="298"/>
      <c r="F25" s="306"/>
      <c r="G25" s="247"/>
      <c r="H25" s="308"/>
      <c r="I25" s="308"/>
      <c r="J25" s="309"/>
      <c r="K25" s="310"/>
      <c r="L25" s="5"/>
      <c r="M25" s="5"/>
      <c r="N25" s="5"/>
      <c r="O25" s="5"/>
    </row>
    <row r="26" spans="1:15" ht="15" customHeight="1" x14ac:dyDescent="0.2">
      <c r="A26" s="251">
        <v>18</v>
      </c>
      <c r="B26" s="252" t="s">
        <v>151</v>
      </c>
      <c r="C26" s="253"/>
      <c r="D26" s="254"/>
      <c r="E26" s="298"/>
      <c r="F26" s="306"/>
      <c r="G26" s="248"/>
      <c r="H26" s="308"/>
      <c r="I26" s="308"/>
      <c r="J26" s="309"/>
      <c r="K26" s="310"/>
      <c r="L26" s="5"/>
      <c r="M26" s="5"/>
      <c r="N26" s="5"/>
      <c r="O26" s="5"/>
    </row>
    <row r="27" spans="1:15" ht="15" customHeight="1" x14ac:dyDescent="0.2">
      <c r="A27" s="251">
        <v>19</v>
      </c>
      <c r="B27" s="252" t="s">
        <v>152</v>
      </c>
      <c r="C27" s="253"/>
      <c r="D27" s="254"/>
      <c r="E27" s="298"/>
      <c r="F27" s="306"/>
      <c r="G27" s="248"/>
      <c r="H27" s="308"/>
      <c r="I27" s="308"/>
      <c r="J27" s="309"/>
      <c r="K27" s="310"/>
      <c r="L27" s="5"/>
      <c r="M27" s="5"/>
      <c r="N27" s="5"/>
      <c r="O27" s="5"/>
    </row>
    <row r="28" spans="1:15" s="246" customFormat="1" ht="27.75" customHeight="1" x14ac:dyDescent="0.2">
      <c r="A28" s="255">
        <v>20</v>
      </c>
      <c r="B28" s="497" t="s">
        <v>153</v>
      </c>
      <c r="C28" s="497"/>
      <c r="D28" s="498"/>
      <c r="E28" s="298"/>
      <c r="F28" s="298"/>
      <c r="G28" s="248"/>
      <c r="H28" s="298"/>
      <c r="I28" s="298"/>
      <c r="J28" s="298"/>
      <c r="K28" s="388"/>
      <c r="L28" s="245"/>
      <c r="M28" s="245"/>
      <c r="N28" s="245"/>
      <c r="O28" s="245"/>
    </row>
    <row r="29" spans="1:15" s="246" customFormat="1" x14ac:dyDescent="0.2">
      <c r="A29" s="256">
        <v>21</v>
      </c>
      <c r="B29" s="252" t="s">
        <v>154</v>
      </c>
      <c r="C29" s="253"/>
      <c r="D29" s="257"/>
      <c r="E29" s="298"/>
      <c r="F29" s="298"/>
      <c r="G29" s="248"/>
      <c r="H29" s="298"/>
      <c r="I29" s="298"/>
      <c r="J29" s="298"/>
      <c r="K29" s="389"/>
      <c r="L29" s="245"/>
      <c r="M29" s="245"/>
      <c r="N29" s="245"/>
      <c r="O29" s="245"/>
    </row>
    <row r="30" spans="1:15" ht="15" customHeight="1" x14ac:dyDescent="0.2">
      <c r="A30" s="122">
        <v>22</v>
      </c>
      <c r="B30" s="123" t="s">
        <v>39</v>
      </c>
      <c r="C30" s="120"/>
      <c r="D30" s="121"/>
      <c r="E30" s="298"/>
      <c r="F30" s="298"/>
      <c r="G30" s="248"/>
      <c r="H30" s="298"/>
      <c r="I30" s="298"/>
      <c r="J30" s="298"/>
      <c r="K30" s="389"/>
      <c r="L30" s="5"/>
      <c r="M30" s="5"/>
      <c r="N30" s="5"/>
      <c r="O30" s="5"/>
    </row>
    <row r="31" spans="1:15" ht="15" customHeight="1" thickBot="1" x14ac:dyDescent="0.25">
      <c r="A31" s="127">
        <v>23</v>
      </c>
      <c r="B31" s="128" t="s">
        <v>40</v>
      </c>
      <c r="C31" s="129"/>
      <c r="D31" s="130"/>
      <c r="E31" s="307"/>
      <c r="F31" s="304"/>
      <c r="G31" s="248"/>
      <c r="H31" s="307"/>
      <c r="I31" s="307"/>
      <c r="J31" s="311"/>
      <c r="K31" s="312"/>
      <c r="L31" s="5"/>
      <c r="M31" s="5"/>
      <c r="N31" s="5"/>
      <c r="O31" s="5"/>
    </row>
    <row r="32" spans="1:15" ht="15" customHeight="1" thickBot="1" x14ac:dyDescent="0.25">
      <c r="A32" s="127">
        <v>24</v>
      </c>
      <c r="B32" s="128" t="s">
        <v>34</v>
      </c>
      <c r="C32" s="129"/>
      <c r="D32" s="130"/>
      <c r="E32" s="131">
        <f t="shared" ref="E32:K32" si="1">SUM(E25:E31)</f>
        <v>0</v>
      </c>
      <c r="F32" s="131">
        <f t="shared" si="1"/>
        <v>0</v>
      </c>
      <c r="G32" s="248"/>
      <c r="H32" s="131">
        <f t="shared" si="1"/>
        <v>0</v>
      </c>
      <c r="I32" s="131">
        <f t="shared" si="1"/>
        <v>0</v>
      </c>
      <c r="J32" s="131">
        <f t="shared" si="1"/>
        <v>0</v>
      </c>
      <c r="K32" s="132">
        <f t="shared" si="1"/>
        <v>0</v>
      </c>
      <c r="L32" s="5"/>
      <c r="M32" s="5"/>
      <c r="N32" s="5"/>
      <c r="O32" s="5"/>
    </row>
    <row r="33" spans="1:16" s="22" customFormat="1" ht="17.100000000000001" customHeight="1" thickBot="1" x14ac:dyDescent="0.25">
      <c r="A33" s="58">
        <v>25</v>
      </c>
      <c r="B33" s="55" t="s">
        <v>115</v>
      </c>
      <c r="C33" s="56"/>
      <c r="D33" s="57"/>
      <c r="E33" s="296">
        <f>E24-E32</f>
        <v>0</v>
      </c>
      <c r="F33" s="296">
        <f>F24-F32</f>
        <v>0</v>
      </c>
      <c r="G33" s="249"/>
      <c r="H33" s="296">
        <f>H24-H32</f>
        <v>0</v>
      </c>
      <c r="I33" s="296">
        <f>I24-I32</f>
        <v>0</v>
      </c>
      <c r="J33" s="296">
        <f>J24-J32</f>
        <v>0</v>
      </c>
      <c r="K33" s="297">
        <f>K24-K32</f>
        <v>0</v>
      </c>
      <c r="L33" s="25"/>
      <c r="M33" s="25"/>
      <c r="N33" s="25"/>
      <c r="O33" s="25"/>
    </row>
    <row r="34" spans="1:16" ht="1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5"/>
      <c r="M34" s="5"/>
      <c r="N34" s="5"/>
      <c r="O34" s="5"/>
    </row>
    <row r="35" spans="1:16" ht="15" customHeight="1" thickBot="1" x14ac:dyDescent="0.3">
      <c r="A35" s="133" t="s">
        <v>92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5"/>
      <c r="M35" s="5"/>
      <c r="N35" s="5"/>
      <c r="O35" s="5"/>
    </row>
    <row r="36" spans="1:16" ht="28.5" x14ac:dyDescent="0.2">
      <c r="A36" s="491"/>
      <c r="B36" s="492"/>
      <c r="C36" s="492"/>
      <c r="D36" s="493"/>
      <c r="E36" s="110" t="s">
        <v>5</v>
      </c>
      <c r="F36" s="134" t="s">
        <v>18</v>
      </c>
      <c r="G36" s="135" t="s">
        <v>41</v>
      </c>
      <c r="H36" s="264" t="s">
        <v>169</v>
      </c>
      <c r="I36" s="265" t="s">
        <v>170</v>
      </c>
      <c r="J36" s="489" t="s">
        <v>20</v>
      </c>
      <c r="K36" s="490"/>
      <c r="L36" s="5"/>
      <c r="M36" s="5"/>
      <c r="N36" s="5"/>
      <c r="O36" s="5"/>
    </row>
    <row r="37" spans="1:16" ht="15" customHeight="1" x14ac:dyDescent="0.2">
      <c r="A37" s="494"/>
      <c r="B37" s="495"/>
      <c r="C37" s="495"/>
      <c r="D37" s="496"/>
      <c r="E37" s="241" t="s">
        <v>186</v>
      </c>
      <c r="F37" s="241" t="s">
        <v>185</v>
      </c>
      <c r="G37" s="241" t="s">
        <v>185</v>
      </c>
      <c r="H37" s="241" t="s">
        <v>191</v>
      </c>
      <c r="I37" s="241" t="s">
        <v>191</v>
      </c>
      <c r="J37" s="487" t="s">
        <v>196</v>
      </c>
      <c r="K37" s="488"/>
      <c r="L37" s="6" t="s">
        <v>7</v>
      </c>
      <c r="M37" s="7"/>
      <c r="N37" s="7"/>
      <c r="O37" s="7"/>
      <c r="P37" s="2"/>
    </row>
    <row r="38" spans="1:16" ht="15" customHeight="1" x14ac:dyDescent="0.2">
      <c r="A38" s="484" t="s">
        <v>97</v>
      </c>
      <c r="B38" s="485"/>
      <c r="C38" s="485"/>
      <c r="D38" s="486"/>
      <c r="E38" s="292"/>
      <c r="F38" s="292"/>
      <c r="G38" s="293"/>
      <c r="H38" s="292"/>
      <c r="I38" s="292"/>
      <c r="J38" s="473"/>
      <c r="K38" s="474"/>
      <c r="L38" s="6"/>
      <c r="M38" s="7"/>
      <c r="N38" s="7"/>
      <c r="O38" s="7"/>
      <c r="P38" s="2"/>
    </row>
    <row r="39" spans="1:16" ht="15" customHeight="1" x14ac:dyDescent="0.2">
      <c r="A39" s="484" t="s">
        <v>96</v>
      </c>
      <c r="B39" s="485"/>
      <c r="C39" s="485"/>
      <c r="D39" s="486"/>
      <c r="E39" s="292"/>
      <c r="F39" s="292"/>
      <c r="G39" s="293"/>
      <c r="H39" s="292"/>
      <c r="I39" s="292"/>
      <c r="J39" s="473"/>
      <c r="K39" s="474"/>
      <c r="L39" s="6"/>
      <c r="M39" s="7"/>
      <c r="N39" s="7"/>
      <c r="O39" s="7"/>
      <c r="P39" s="2"/>
    </row>
    <row r="40" spans="1:16" ht="15" customHeight="1" thickBot="1" x14ac:dyDescent="0.25">
      <c r="A40" s="481" t="s">
        <v>91</v>
      </c>
      <c r="B40" s="482"/>
      <c r="C40" s="482"/>
      <c r="D40" s="483"/>
      <c r="E40" s="294"/>
      <c r="F40" s="294"/>
      <c r="G40" s="295"/>
      <c r="H40" s="294"/>
      <c r="I40" s="294"/>
      <c r="J40" s="475"/>
      <c r="K40" s="476"/>
      <c r="L40" s="5"/>
      <c r="M40" s="5"/>
      <c r="N40" s="5"/>
      <c r="O40" s="5"/>
    </row>
    <row r="41" spans="1:16" ht="15" customHeight="1" x14ac:dyDescent="0.2">
      <c r="A41" s="36"/>
      <c r="B41" s="5"/>
      <c r="C41" s="5"/>
      <c r="D41" s="5"/>
      <c r="E41" s="5"/>
      <c r="F41" s="5"/>
      <c r="G41" s="5"/>
      <c r="H41" s="5"/>
      <c r="I41" s="5"/>
      <c r="J41" s="5"/>
      <c r="K41" s="3" t="s">
        <v>182</v>
      </c>
      <c r="L41" s="5"/>
      <c r="M41" s="5"/>
      <c r="N41" s="5"/>
      <c r="O41" s="5"/>
    </row>
    <row r="42" spans="1:16" x14ac:dyDescent="0.2">
      <c r="A42" s="37" t="s">
        <v>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6" x14ac:dyDescent="0.2">
      <c r="A43" s="290" t="s">
        <v>171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6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6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6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mergeCells count="13">
    <mergeCell ref="J39:K39"/>
    <mergeCell ref="J40:K40"/>
    <mergeCell ref="A1:K1"/>
    <mergeCell ref="A2:K2"/>
    <mergeCell ref="H6:I6"/>
    <mergeCell ref="A40:D40"/>
    <mergeCell ref="A39:D39"/>
    <mergeCell ref="A38:D38"/>
    <mergeCell ref="J37:K37"/>
    <mergeCell ref="J36:K36"/>
    <mergeCell ref="A36:D37"/>
    <mergeCell ref="B28:D28"/>
    <mergeCell ref="J38:K38"/>
  </mergeCells>
  <phoneticPr fontId="0" type="noConversion"/>
  <pageMargins left="0.6" right="0.5" top="0.5" bottom="0.55000000000000004" header="0.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S73"/>
  <sheetViews>
    <sheetView showGridLines="0" zoomScaleNormal="100" workbookViewId="0">
      <selection activeCell="C31" sqref="C31"/>
    </sheetView>
  </sheetViews>
  <sheetFormatPr defaultColWidth="13.85546875" defaultRowHeight="15" x14ac:dyDescent="0.2"/>
  <cols>
    <col min="1" max="1" width="2.28515625" style="9" customWidth="1"/>
    <col min="2" max="2" width="5" style="9" customWidth="1"/>
    <col min="3" max="3" width="40.140625" style="9" customWidth="1"/>
    <col min="4" max="11" width="17.7109375" style="9" customWidth="1"/>
    <col min="12" max="12" width="7.42578125" style="9" customWidth="1"/>
    <col min="13" max="19" width="15.140625" style="9" customWidth="1"/>
    <col min="20" max="16384" width="13.85546875" style="9"/>
  </cols>
  <sheetData>
    <row r="1" spans="1:19" ht="15" customHeight="1" x14ac:dyDescent="0.25">
      <c r="A1" s="499" t="s">
        <v>132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9" ht="18" customHeight="1" x14ac:dyDescent="0.2">
      <c r="A2" s="136"/>
      <c r="B2" s="502">
        <f>'BR-1 Approp Summary'!C4</f>
        <v>0</v>
      </c>
      <c r="C2" s="502"/>
      <c r="D2" s="502"/>
      <c r="E2" s="136"/>
      <c r="F2" s="136"/>
      <c r="G2" s="136"/>
      <c r="H2" s="136"/>
      <c r="I2" s="136"/>
      <c r="J2" s="136"/>
      <c r="K2" s="136"/>
    </row>
    <row r="3" spans="1:19" x14ac:dyDescent="0.2">
      <c r="A3" s="136"/>
      <c r="B3" s="136"/>
      <c r="C3" s="137" t="s">
        <v>0</v>
      </c>
      <c r="D3" s="136"/>
      <c r="E3" s="136"/>
      <c r="F3" s="136"/>
      <c r="G3" s="136"/>
      <c r="H3" s="136"/>
      <c r="I3" s="136"/>
      <c r="J3" s="136"/>
      <c r="K3" s="136"/>
      <c r="L3" s="10"/>
      <c r="M3" s="10"/>
      <c r="N3" s="10"/>
      <c r="O3" s="10"/>
      <c r="P3" s="10"/>
      <c r="Q3" s="27"/>
      <c r="R3" s="27"/>
    </row>
    <row r="4" spans="1:19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"/>
      <c r="M4" s="10"/>
      <c r="N4" s="10"/>
      <c r="O4" s="10"/>
      <c r="P4" s="10"/>
    </row>
    <row r="5" spans="1:19" ht="15.95" customHeight="1" thickTop="1" x14ac:dyDescent="0.2">
      <c r="A5" s="136"/>
      <c r="B5" s="138"/>
      <c r="C5" s="139"/>
      <c r="D5" s="140" t="s">
        <v>42</v>
      </c>
      <c r="E5" s="140"/>
      <c r="F5" s="140"/>
      <c r="G5" s="141"/>
      <c r="H5" s="140" t="s">
        <v>15</v>
      </c>
      <c r="I5" s="140"/>
      <c r="J5" s="140"/>
      <c r="K5" s="141"/>
      <c r="L5" s="11" t="s">
        <v>7</v>
      </c>
      <c r="M5" s="8"/>
      <c r="N5" s="8"/>
      <c r="O5" s="8"/>
      <c r="P5" s="10"/>
      <c r="Q5" s="27"/>
      <c r="R5" s="27"/>
      <c r="S5" s="27"/>
    </row>
    <row r="6" spans="1:19" x14ac:dyDescent="0.2">
      <c r="A6" s="136"/>
      <c r="B6" s="142" t="s">
        <v>16</v>
      </c>
      <c r="C6" s="143"/>
      <c r="D6" s="144" t="s">
        <v>186</v>
      </c>
      <c r="E6" s="144"/>
      <c r="F6" s="144"/>
      <c r="G6" s="145"/>
      <c r="H6" s="144" t="s">
        <v>185</v>
      </c>
      <c r="I6" s="144"/>
      <c r="J6" s="144"/>
      <c r="K6" s="145"/>
      <c r="L6" s="11" t="s">
        <v>7</v>
      </c>
      <c r="M6" s="10"/>
      <c r="N6" s="8"/>
      <c r="O6" s="8"/>
      <c r="P6" s="8"/>
      <c r="R6" s="27"/>
      <c r="S6" s="27"/>
    </row>
    <row r="7" spans="1:19" x14ac:dyDescent="0.2">
      <c r="A7" s="136"/>
      <c r="B7" s="142" t="s">
        <v>16</v>
      </c>
      <c r="C7" s="146" t="s">
        <v>43</v>
      </c>
      <c r="D7" s="147"/>
      <c r="E7" s="148" t="s">
        <v>44</v>
      </c>
      <c r="F7" s="148" t="s">
        <v>45</v>
      </c>
      <c r="G7" s="146" t="s">
        <v>46</v>
      </c>
      <c r="H7" s="147"/>
      <c r="I7" s="148" t="s">
        <v>44</v>
      </c>
      <c r="J7" s="148" t="s">
        <v>45</v>
      </c>
      <c r="K7" s="390" t="s">
        <v>46</v>
      </c>
      <c r="L7" s="10"/>
      <c r="M7" s="10"/>
      <c r="N7" s="10"/>
      <c r="O7" s="10"/>
      <c r="P7" s="10"/>
    </row>
    <row r="8" spans="1:19" x14ac:dyDescent="0.2">
      <c r="A8" s="136"/>
      <c r="B8" s="149" t="s">
        <v>16</v>
      </c>
      <c r="C8" s="150"/>
      <c r="D8" s="151" t="s">
        <v>47</v>
      </c>
      <c r="E8" s="151" t="s">
        <v>48</v>
      </c>
      <c r="F8" s="151" t="s">
        <v>49</v>
      </c>
      <c r="G8" s="152" t="s">
        <v>47</v>
      </c>
      <c r="H8" s="151" t="s">
        <v>47</v>
      </c>
      <c r="I8" s="151" t="s">
        <v>48</v>
      </c>
      <c r="J8" s="151" t="s">
        <v>49</v>
      </c>
      <c r="K8" s="391" t="s">
        <v>47</v>
      </c>
      <c r="L8" s="10"/>
      <c r="M8" s="10"/>
      <c r="N8" s="10"/>
      <c r="O8" s="10"/>
      <c r="P8" s="10"/>
    </row>
    <row r="9" spans="1:19" ht="17.100000000000001" customHeight="1" x14ac:dyDescent="0.2">
      <c r="A9" s="136"/>
      <c r="B9" s="149">
        <v>1</v>
      </c>
      <c r="C9" s="153" t="s">
        <v>155</v>
      </c>
      <c r="D9" s="360"/>
      <c r="E9" s="360"/>
      <c r="F9" s="360"/>
      <c r="G9" s="399">
        <f t="shared" ref="G9:G15" si="0">D9-E9-F9</f>
        <v>0</v>
      </c>
      <c r="H9" s="401"/>
      <c r="I9" s="360"/>
      <c r="J9" s="360"/>
      <c r="K9" s="392">
        <f t="shared" ref="K9:K15" si="1">H9-I9-J9</f>
        <v>0</v>
      </c>
      <c r="L9" s="12"/>
      <c r="M9" s="12"/>
      <c r="N9" s="12"/>
      <c r="O9" s="12"/>
      <c r="P9" s="12"/>
      <c r="Q9" s="13"/>
      <c r="R9" s="13"/>
      <c r="S9" s="13"/>
    </row>
    <row r="10" spans="1:19" ht="17.100000000000001" customHeight="1" x14ac:dyDescent="0.2">
      <c r="A10" s="136"/>
      <c r="B10" s="149">
        <v>2</v>
      </c>
      <c r="C10" s="153" t="s">
        <v>156</v>
      </c>
      <c r="D10" s="360"/>
      <c r="E10" s="360"/>
      <c r="F10" s="360"/>
      <c r="G10" s="399">
        <f t="shared" si="0"/>
        <v>0</v>
      </c>
      <c r="H10" s="402"/>
      <c r="I10" s="360"/>
      <c r="J10" s="360"/>
      <c r="K10" s="392">
        <f t="shared" si="1"/>
        <v>0</v>
      </c>
      <c r="L10" s="10"/>
      <c r="M10" s="10"/>
      <c r="N10" s="10"/>
      <c r="O10" s="14"/>
      <c r="P10" s="10"/>
      <c r="S10" s="15"/>
    </row>
    <row r="11" spans="1:19" ht="17.100000000000001" customHeight="1" x14ac:dyDescent="0.2">
      <c r="A11" s="136"/>
      <c r="B11" s="149">
        <v>3</v>
      </c>
      <c r="C11" s="153" t="s">
        <v>157</v>
      </c>
      <c r="D11" s="360"/>
      <c r="E11" s="360"/>
      <c r="F11" s="360"/>
      <c r="G11" s="399">
        <f t="shared" si="0"/>
        <v>0</v>
      </c>
      <c r="H11" s="402"/>
      <c r="I11" s="360"/>
      <c r="J11" s="360"/>
      <c r="K11" s="392">
        <f t="shared" si="1"/>
        <v>0</v>
      </c>
      <c r="L11" s="10"/>
      <c r="M11" s="10"/>
      <c r="N11" s="10"/>
      <c r="O11" s="14"/>
      <c r="P11" s="10"/>
      <c r="S11" s="15"/>
    </row>
    <row r="12" spans="1:19" ht="17.100000000000001" customHeight="1" x14ac:dyDescent="0.2">
      <c r="A12" s="136"/>
      <c r="B12" s="149">
        <v>4</v>
      </c>
      <c r="C12" s="153" t="s">
        <v>187</v>
      </c>
      <c r="D12" s="360"/>
      <c r="E12" s="360"/>
      <c r="F12" s="360"/>
      <c r="G12" s="399">
        <f t="shared" si="0"/>
        <v>0</v>
      </c>
      <c r="H12" s="402"/>
      <c r="I12" s="360"/>
      <c r="J12" s="360"/>
      <c r="K12" s="392">
        <f t="shared" si="1"/>
        <v>0</v>
      </c>
      <c r="L12" s="10"/>
      <c r="M12" s="10"/>
      <c r="N12" s="10"/>
      <c r="O12" s="14"/>
      <c r="P12" s="10"/>
      <c r="S12" s="15"/>
    </row>
    <row r="13" spans="1:19" ht="17.100000000000001" customHeight="1" x14ac:dyDescent="0.2">
      <c r="A13" s="136"/>
      <c r="B13" s="149">
        <v>5</v>
      </c>
      <c r="C13" s="153" t="s">
        <v>158</v>
      </c>
      <c r="D13" s="360"/>
      <c r="E13" s="360"/>
      <c r="F13" s="360"/>
      <c r="G13" s="399">
        <f t="shared" si="0"/>
        <v>0</v>
      </c>
      <c r="H13" s="402"/>
      <c r="I13" s="360"/>
      <c r="J13" s="360"/>
      <c r="K13" s="392">
        <f t="shared" si="1"/>
        <v>0</v>
      </c>
      <c r="L13" s="10"/>
      <c r="M13" s="10"/>
      <c r="N13" s="10"/>
      <c r="O13" s="14"/>
      <c r="P13" s="10"/>
      <c r="S13" s="15"/>
    </row>
    <row r="14" spans="1:19" ht="28.5" x14ac:dyDescent="0.2">
      <c r="A14" s="136"/>
      <c r="B14" s="149">
        <v>6</v>
      </c>
      <c r="C14" s="250" t="s">
        <v>159</v>
      </c>
      <c r="D14" s="360"/>
      <c r="E14" s="360"/>
      <c r="F14" s="360"/>
      <c r="G14" s="399">
        <f t="shared" si="0"/>
        <v>0</v>
      </c>
      <c r="H14" s="402"/>
      <c r="I14" s="360"/>
      <c r="J14" s="360"/>
      <c r="K14" s="392">
        <f t="shared" si="1"/>
        <v>0</v>
      </c>
      <c r="L14" s="10"/>
      <c r="M14" s="10"/>
      <c r="N14" s="10"/>
      <c r="O14" s="14"/>
      <c r="P14" s="10"/>
      <c r="S14" s="15"/>
    </row>
    <row r="15" spans="1:19" ht="17.100000000000001" customHeight="1" thickBot="1" x14ac:dyDescent="0.25">
      <c r="A15" s="136"/>
      <c r="B15" s="154">
        <v>7</v>
      </c>
      <c r="C15" s="155" t="s">
        <v>160</v>
      </c>
      <c r="D15" s="393"/>
      <c r="E15" s="393"/>
      <c r="F15" s="393"/>
      <c r="G15" s="400">
        <f t="shared" si="0"/>
        <v>0</v>
      </c>
      <c r="H15" s="403"/>
      <c r="I15" s="393"/>
      <c r="J15" s="393"/>
      <c r="K15" s="394">
        <f t="shared" si="1"/>
        <v>0</v>
      </c>
      <c r="L15" s="10"/>
      <c r="M15" s="10"/>
      <c r="N15" s="10"/>
      <c r="O15" s="14"/>
      <c r="P15" s="10"/>
      <c r="S15" s="15"/>
    </row>
    <row r="16" spans="1:19" ht="17.100000000000001" customHeight="1" thickBot="1" x14ac:dyDescent="0.25">
      <c r="A16" s="136"/>
      <c r="B16" s="154">
        <v>8</v>
      </c>
      <c r="C16" s="155" t="s">
        <v>161</v>
      </c>
      <c r="D16" s="395">
        <f t="shared" ref="D16:K16" si="2">SUM(D9:D15)</f>
        <v>0</v>
      </c>
      <c r="E16" s="396">
        <f t="shared" si="2"/>
        <v>0</v>
      </c>
      <c r="F16" s="396">
        <f t="shared" si="2"/>
        <v>0</v>
      </c>
      <c r="G16" s="397">
        <f t="shared" si="2"/>
        <v>0</v>
      </c>
      <c r="H16" s="396">
        <f t="shared" si="2"/>
        <v>0</v>
      </c>
      <c r="I16" s="396">
        <f t="shared" si="2"/>
        <v>0</v>
      </c>
      <c r="J16" s="396">
        <f t="shared" si="2"/>
        <v>0</v>
      </c>
      <c r="K16" s="398">
        <f t="shared" si="2"/>
        <v>0</v>
      </c>
      <c r="L16" s="12"/>
      <c r="M16" s="12"/>
      <c r="N16" s="12"/>
      <c r="O16" s="12"/>
      <c r="P16" s="12"/>
      <c r="Q16" s="13"/>
      <c r="R16" s="13"/>
      <c r="S16" s="13"/>
    </row>
    <row r="17" spans="1:19" ht="17.100000000000001" customHeight="1" x14ac:dyDescent="0.2">
      <c r="A17" s="136"/>
      <c r="B17" s="149">
        <v>9</v>
      </c>
      <c r="C17" s="153" t="s">
        <v>188</v>
      </c>
      <c r="D17" s="360"/>
      <c r="E17" s="377"/>
      <c r="F17" s="377"/>
      <c r="G17" s="373">
        <f>D17</f>
        <v>0</v>
      </c>
      <c r="H17" s="378"/>
      <c r="I17" s="379"/>
      <c r="J17" s="379"/>
      <c r="K17" s="373">
        <f>H17</f>
        <v>0</v>
      </c>
      <c r="L17" s="10"/>
      <c r="M17" s="10"/>
      <c r="N17" s="10"/>
      <c r="O17" s="14"/>
      <c r="P17" s="10"/>
      <c r="S17" s="15"/>
    </row>
    <row r="18" spans="1:19" ht="17.100000000000001" customHeight="1" thickBot="1" x14ac:dyDescent="0.25">
      <c r="A18" s="136"/>
      <c r="B18" s="154">
        <v>10</v>
      </c>
      <c r="C18" s="155" t="s">
        <v>162</v>
      </c>
      <c r="D18" s="361"/>
      <c r="E18" s="380"/>
      <c r="F18" s="380"/>
      <c r="G18" s="374">
        <f>D18</f>
        <v>0</v>
      </c>
      <c r="H18" s="381"/>
      <c r="I18" s="382"/>
      <c r="J18" s="382"/>
      <c r="K18" s="374">
        <f>H18</f>
        <v>0</v>
      </c>
      <c r="L18" s="10"/>
      <c r="M18" s="10"/>
      <c r="N18" s="10"/>
      <c r="O18" s="14"/>
      <c r="P18" s="10"/>
      <c r="S18" s="15"/>
    </row>
    <row r="19" spans="1:19" ht="17.100000000000001" customHeight="1" x14ac:dyDescent="0.2">
      <c r="A19" s="136"/>
      <c r="B19" s="142">
        <v>11</v>
      </c>
      <c r="C19" s="500" t="s">
        <v>163</v>
      </c>
      <c r="D19" s="383"/>
      <c r="E19" s="383"/>
      <c r="F19" s="383"/>
      <c r="G19" s="384"/>
      <c r="H19" s="383"/>
      <c r="I19" s="383"/>
      <c r="J19" s="383"/>
      <c r="K19" s="384"/>
      <c r="L19" s="10"/>
      <c r="M19" s="10"/>
      <c r="N19" s="10"/>
      <c r="O19" s="10"/>
      <c r="P19" s="10"/>
    </row>
    <row r="20" spans="1:19" ht="27" customHeight="1" thickBot="1" x14ac:dyDescent="0.25">
      <c r="A20" s="136"/>
      <c r="B20" s="154" t="s">
        <v>16</v>
      </c>
      <c r="C20" s="501"/>
      <c r="D20" s="375">
        <f t="shared" ref="D20:K20" si="3">D16+D17+D18</f>
        <v>0</v>
      </c>
      <c r="E20" s="375">
        <f t="shared" si="3"/>
        <v>0</v>
      </c>
      <c r="F20" s="375">
        <f t="shared" si="3"/>
        <v>0</v>
      </c>
      <c r="G20" s="376">
        <f t="shared" si="3"/>
        <v>0</v>
      </c>
      <c r="H20" s="375">
        <f t="shared" si="3"/>
        <v>0</v>
      </c>
      <c r="I20" s="375">
        <f t="shared" si="3"/>
        <v>0</v>
      </c>
      <c r="J20" s="375">
        <f t="shared" si="3"/>
        <v>0</v>
      </c>
      <c r="K20" s="376">
        <f t="shared" si="3"/>
        <v>0</v>
      </c>
      <c r="L20" s="12"/>
      <c r="M20" s="12"/>
      <c r="N20" s="12"/>
      <c r="O20" s="12"/>
      <c r="P20" s="12"/>
      <c r="Q20" s="13"/>
      <c r="R20" s="13"/>
      <c r="S20" s="13"/>
    </row>
    <row r="21" spans="1:19" ht="17.100000000000001" customHeight="1" x14ac:dyDescent="0.2">
      <c r="B21" s="38" t="s">
        <v>50</v>
      </c>
      <c r="C21" s="8"/>
      <c r="D21" s="10"/>
      <c r="E21" s="10"/>
      <c r="F21" s="10"/>
      <c r="G21" s="10"/>
      <c r="H21" s="10"/>
      <c r="I21" s="10"/>
      <c r="J21" s="10"/>
      <c r="K21" s="16" t="s">
        <v>181</v>
      </c>
      <c r="L21" s="10"/>
      <c r="M21" s="10"/>
      <c r="N21" s="10"/>
      <c r="O21" s="10"/>
      <c r="P21" s="10"/>
    </row>
    <row r="22" spans="1:19" ht="17.100000000000001" customHeight="1" x14ac:dyDescent="0.2">
      <c r="B22" s="38" t="s">
        <v>167</v>
      </c>
      <c r="C22" s="8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</row>
    <row r="23" spans="1:19" ht="17.100000000000001" customHeight="1" x14ac:dyDescent="0.2">
      <c r="B23" s="38" t="s">
        <v>168</v>
      </c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9" ht="17.100000000000001" customHeight="1" x14ac:dyDescent="0.2">
      <c r="B24" s="38" t="s">
        <v>95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9" ht="17.100000000000001" customHeight="1" x14ac:dyDescent="0.2">
      <c r="B25" s="10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9" ht="17.100000000000001" customHeight="1" x14ac:dyDescent="0.2">
      <c r="B26" s="10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9" ht="17.100000000000001" customHeight="1" x14ac:dyDescent="0.2">
      <c r="B27" s="10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9" ht="17.100000000000001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9" ht="17.100000000000001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9" ht="17.100000000000001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9" ht="17.100000000000001" customHeigh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9" ht="17.100000000000001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5.95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5.95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.95" customHeight="1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5.95" customHeight="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ht="15.9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</sheetData>
  <mergeCells count="3">
    <mergeCell ref="A1:K1"/>
    <mergeCell ref="C19:C20"/>
    <mergeCell ref="B2:D2"/>
  </mergeCells>
  <phoneticPr fontId="0" type="noConversion"/>
  <pageMargins left="0.5" right="0.25" top="0.5" bottom="0.55000000000000004" header="0.5" footer="0.5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Q76"/>
  <sheetViews>
    <sheetView showGridLines="0" zoomScaleNormal="100" workbookViewId="0">
      <selection activeCell="D42" sqref="D42"/>
    </sheetView>
  </sheetViews>
  <sheetFormatPr defaultColWidth="12.5703125" defaultRowHeight="15" x14ac:dyDescent="0.2"/>
  <cols>
    <col min="1" max="1" width="2.28515625" style="28" customWidth="1"/>
    <col min="2" max="2" width="3.5703125" style="28" customWidth="1"/>
    <col min="3" max="3" width="8.7109375" style="28" customWidth="1"/>
    <col min="4" max="4" width="22.85546875" style="28" customWidth="1"/>
    <col min="5" max="5" width="12.5703125" style="28"/>
    <col min="6" max="6" width="8.7109375" style="28" customWidth="1"/>
    <col min="7" max="7" width="19" style="28" customWidth="1"/>
    <col min="8" max="8" width="12.5703125" style="28"/>
    <col min="9" max="9" width="9.85546875" style="28" customWidth="1"/>
    <col min="10" max="10" width="20.85546875" style="28" customWidth="1"/>
    <col min="11" max="11" width="12.5703125" style="28"/>
    <col min="12" max="12" width="7.42578125" style="28" customWidth="1"/>
    <col min="13" max="15" width="12.5703125" style="28"/>
    <col min="16" max="16" width="4.85546875" style="28" customWidth="1"/>
    <col min="17" max="16384" width="12.5703125" style="28"/>
  </cols>
  <sheetData>
    <row r="1" spans="1:17" ht="18" x14ac:dyDescent="0.25">
      <c r="A1" s="503" t="s">
        <v>51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31"/>
    </row>
    <row r="2" spans="1:17" ht="18" x14ac:dyDescent="0.25">
      <c r="A2" s="503" t="s">
        <v>52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31"/>
    </row>
    <row r="3" spans="1:17" ht="18" x14ac:dyDescent="0.25"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">
      <c r="A4" s="156"/>
      <c r="B4" s="504">
        <f>'BR-1 Approp Summary'!C4</f>
        <v>0</v>
      </c>
      <c r="C4" s="504"/>
      <c r="D4" s="504"/>
      <c r="E4" s="504"/>
      <c r="F4" s="504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32"/>
    </row>
    <row r="5" spans="1:17" x14ac:dyDescent="0.2">
      <c r="A5" s="158"/>
      <c r="B5" s="158" t="s">
        <v>0</v>
      </c>
      <c r="C5" s="158"/>
      <c r="D5" s="158"/>
      <c r="E5" s="158"/>
      <c r="F5" s="158"/>
      <c r="G5" s="156"/>
      <c r="H5" s="156"/>
      <c r="I5" s="156"/>
      <c r="J5" s="156"/>
      <c r="K5" s="156"/>
      <c r="L5" s="158"/>
      <c r="M5" s="158"/>
      <c r="N5" s="158"/>
      <c r="O5" s="158"/>
      <c r="P5" s="158"/>
      <c r="Q5" s="32"/>
    </row>
    <row r="6" spans="1:17" x14ac:dyDescent="0.2">
      <c r="A6" s="158"/>
      <c r="B6" s="156"/>
      <c r="C6" s="158"/>
      <c r="D6" s="158"/>
      <c r="E6" s="158"/>
      <c r="F6" s="158"/>
      <c r="G6" s="156"/>
      <c r="H6" s="156"/>
      <c r="I6" s="156"/>
      <c r="J6" s="156"/>
      <c r="K6" s="156"/>
      <c r="L6" s="158"/>
      <c r="M6" s="158"/>
      <c r="N6" s="158"/>
      <c r="O6" s="158"/>
      <c r="P6" s="158"/>
      <c r="Q6" s="32"/>
    </row>
    <row r="7" spans="1:17" x14ac:dyDescent="0.2">
      <c r="A7" s="156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  <c r="Q7" s="33"/>
    </row>
    <row r="8" spans="1:17" x14ac:dyDescent="0.2">
      <c r="A8" s="156"/>
      <c r="B8" s="162" t="s">
        <v>192</v>
      </c>
      <c r="C8" s="158"/>
      <c r="D8" s="158"/>
      <c r="E8" s="158"/>
      <c r="F8" s="158"/>
      <c r="G8" s="158"/>
      <c r="H8" s="158"/>
      <c r="I8" s="158"/>
      <c r="J8" s="158"/>
      <c r="K8" s="289">
        <f>O35</f>
        <v>0</v>
      </c>
      <c r="L8" s="158"/>
      <c r="M8" s="158"/>
      <c r="N8" s="158"/>
      <c r="O8" s="158"/>
      <c r="P8" s="163"/>
      <c r="Q8" s="33"/>
    </row>
    <row r="9" spans="1:17" x14ac:dyDescent="0.2">
      <c r="A9" s="156"/>
      <c r="B9" s="164" t="s">
        <v>199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65"/>
      <c r="Q9" s="33"/>
    </row>
    <row r="10" spans="1:17" ht="12" customHeight="1" x14ac:dyDescent="0.2">
      <c r="A10" s="156"/>
      <c r="B10" s="166"/>
      <c r="C10" s="156"/>
      <c r="D10" s="156"/>
      <c r="E10" s="156"/>
      <c r="F10" s="156"/>
      <c r="G10" s="156"/>
      <c r="H10" s="156"/>
      <c r="I10" s="156"/>
      <c r="J10" s="156"/>
      <c r="K10" s="156"/>
      <c r="L10" s="167"/>
      <c r="M10" s="156"/>
      <c r="N10" s="156"/>
      <c r="O10" s="156"/>
      <c r="P10" s="168"/>
      <c r="Q10" s="33"/>
    </row>
    <row r="11" spans="1:17" x14ac:dyDescent="0.2">
      <c r="A11" s="156"/>
      <c r="B11" s="166"/>
      <c r="C11" s="169" t="s">
        <v>53</v>
      </c>
      <c r="D11" s="156"/>
      <c r="E11" s="156"/>
      <c r="F11" s="156"/>
      <c r="G11" s="156"/>
      <c r="H11" s="156"/>
      <c r="I11" s="156"/>
      <c r="J11" s="156"/>
      <c r="K11" s="156"/>
      <c r="L11" s="167"/>
      <c r="M11" s="156"/>
      <c r="N11" s="156"/>
      <c r="O11" s="156"/>
      <c r="P11" s="168"/>
      <c r="Q11" s="33"/>
    </row>
    <row r="12" spans="1:17" x14ac:dyDescent="0.2">
      <c r="A12" s="156"/>
      <c r="B12" s="166"/>
      <c r="C12" s="156"/>
      <c r="D12" s="169" t="s">
        <v>54</v>
      </c>
      <c r="E12" s="362"/>
      <c r="F12" s="156"/>
      <c r="G12" s="169" t="s">
        <v>55</v>
      </c>
      <c r="H12" s="362"/>
      <c r="I12" s="156"/>
      <c r="J12" s="169" t="s">
        <v>56</v>
      </c>
      <c r="K12" s="363"/>
      <c r="L12" s="167"/>
      <c r="M12" s="171" t="s">
        <v>57</v>
      </c>
      <c r="N12" s="169" t="s">
        <v>58</v>
      </c>
      <c r="O12" s="364">
        <f>SUM(E12:K12)</f>
        <v>0</v>
      </c>
      <c r="P12" s="168"/>
      <c r="Q12" s="33"/>
    </row>
    <row r="13" spans="1:17" x14ac:dyDescent="0.2">
      <c r="A13" s="156"/>
      <c r="B13" s="166"/>
      <c r="C13" s="156"/>
      <c r="D13" s="169" t="s">
        <v>59</v>
      </c>
      <c r="E13" s="362"/>
      <c r="F13" s="156"/>
      <c r="G13" s="169" t="s">
        <v>60</v>
      </c>
      <c r="H13" s="362"/>
      <c r="I13" s="156"/>
      <c r="J13" s="169" t="s">
        <v>61</v>
      </c>
      <c r="K13" s="363"/>
      <c r="L13" s="167"/>
      <c r="M13" s="171" t="s">
        <v>57</v>
      </c>
      <c r="N13" s="169" t="s">
        <v>62</v>
      </c>
      <c r="O13" s="364">
        <f>SUM(E13:K13)</f>
        <v>0</v>
      </c>
      <c r="P13" s="168"/>
      <c r="Q13" s="33"/>
    </row>
    <row r="14" spans="1:17" x14ac:dyDescent="0.2">
      <c r="A14" s="156"/>
      <c r="B14" s="172"/>
      <c r="C14" s="170"/>
      <c r="D14" s="170"/>
      <c r="E14" s="170"/>
      <c r="F14" s="170"/>
      <c r="G14" s="170"/>
      <c r="H14" s="170"/>
      <c r="I14" s="170"/>
      <c r="J14" s="170"/>
      <c r="K14" s="261"/>
      <c r="L14" s="173"/>
      <c r="M14" s="170"/>
      <c r="N14" s="170"/>
      <c r="O14" s="170"/>
      <c r="P14" s="174"/>
      <c r="Q14" s="33"/>
    </row>
    <row r="15" spans="1:17" ht="12" customHeight="1" x14ac:dyDescent="0.2">
      <c r="A15" s="156"/>
      <c r="B15" s="166"/>
      <c r="C15" s="156"/>
      <c r="D15" s="156"/>
      <c r="E15" s="156"/>
      <c r="F15" s="156"/>
      <c r="G15" s="156"/>
      <c r="H15" s="156"/>
      <c r="I15" s="156"/>
      <c r="J15" s="156"/>
      <c r="K15" s="262"/>
      <c r="L15" s="167"/>
      <c r="M15" s="156"/>
      <c r="N15" s="156"/>
      <c r="O15" s="156"/>
      <c r="P15" s="168"/>
      <c r="Q15" s="33"/>
    </row>
    <row r="16" spans="1:17" x14ac:dyDescent="0.2">
      <c r="A16" s="156"/>
      <c r="B16" s="166"/>
      <c r="C16" s="169" t="s">
        <v>63</v>
      </c>
      <c r="D16" s="156"/>
      <c r="E16" s="156"/>
      <c r="F16" s="156"/>
      <c r="G16" s="156"/>
      <c r="H16" s="156"/>
      <c r="I16" s="156"/>
      <c r="J16" s="156"/>
      <c r="K16" s="262"/>
      <c r="L16" s="167"/>
      <c r="M16" s="156"/>
      <c r="N16" s="156"/>
      <c r="O16" s="156"/>
      <c r="P16" s="168"/>
      <c r="Q16" s="33"/>
    </row>
    <row r="17" spans="1:17" x14ac:dyDescent="0.2">
      <c r="A17" s="156"/>
      <c r="B17" s="166"/>
      <c r="C17" s="156"/>
      <c r="D17" s="169" t="s">
        <v>54</v>
      </c>
      <c r="E17" s="362"/>
      <c r="F17" s="156"/>
      <c r="G17" s="169" t="s">
        <v>55</v>
      </c>
      <c r="H17" s="362"/>
      <c r="I17" s="156"/>
      <c r="J17" s="169" t="s">
        <v>56</v>
      </c>
      <c r="K17" s="363"/>
      <c r="L17" s="167"/>
      <c r="M17" s="171" t="s">
        <v>57</v>
      </c>
      <c r="N17" s="169" t="s">
        <v>58</v>
      </c>
      <c r="O17" s="364">
        <f>SUM(E17:K17)</f>
        <v>0</v>
      </c>
      <c r="P17" s="168"/>
      <c r="Q17" s="33"/>
    </row>
    <row r="18" spans="1:17" x14ac:dyDescent="0.2">
      <c r="A18" s="156"/>
      <c r="B18" s="166"/>
      <c r="C18" s="156"/>
      <c r="D18" s="169" t="s">
        <v>59</v>
      </c>
      <c r="E18" s="362"/>
      <c r="F18" s="156"/>
      <c r="G18" s="169" t="s">
        <v>60</v>
      </c>
      <c r="H18" s="362"/>
      <c r="I18" s="156"/>
      <c r="J18" s="169" t="s">
        <v>61</v>
      </c>
      <c r="K18" s="363"/>
      <c r="L18" s="167"/>
      <c r="M18" s="171" t="s">
        <v>57</v>
      </c>
      <c r="N18" s="169" t="s">
        <v>62</v>
      </c>
      <c r="O18" s="364">
        <f>SUM(E18:K18)</f>
        <v>0</v>
      </c>
      <c r="P18" s="168"/>
      <c r="Q18" s="33"/>
    </row>
    <row r="19" spans="1:17" x14ac:dyDescent="0.2">
      <c r="A19" s="156"/>
      <c r="B19" s="172"/>
      <c r="C19" s="170"/>
      <c r="D19" s="170"/>
      <c r="E19" s="170"/>
      <c r="F19" s="170"/>
      <c r="G19" s="170"/>
      <c r="H19" s="170"/>
      <c r="I19" s="170"/>
      <c r="J19" s="170"/>
      <c r="K19" s="261"/>
      <c r="L19" s="173"/>
      <c r="M19" s="170"/>
      <c r="N19" s="170"/>
      <c r="O19" s="170"/>
      <c r="P19" s="174"/>
      <c r="Q19" s="33"/>
    </row>
    <row r="20" spans="1:17" ht="12" customHeight="1" x14ac:dyDescent="0.2">
      <c r="A20" s="156"/>
      <c r="B20" s="166"/>
      <c r="C20" s="156"/>
      <c r="D20" s="156"/>
      <c r="E20" s="156"/>
      <c r="F20" s="156"/>
      <c r="G20" s="156"/>
      <c r="H20" s="156"/>
      <c r="I20" s="156"/>
      <c r="J20" s="156"/>
      <c r="K20" s="262"/>
      <c r="L20" s="167"/>
      <c r="M20" s="156"/>
      <c r="N20" s="156"/>
      <c r="O20" s="156"/>
      <c r="P20" s="168"/>
      <c r="Q20" s="33"/>
    </row>
    <row r="21" spans="1:17" x14ac:dyDescent="0.2">
      <c r="A21" s="156"/>
      <c r="B21" s="166"/>
      <c r="C21" s="169" t="s">
        <v>64</v>
      </c>
      <c r="D21" s="156"/>
      <c r="E21" s="156"/>
      <c r="F21" s="156"/>
      <c r="G21" s="156"/>
      <c r="H21" s="156"/>
      <c r="I21" s="156"/>
      <c r="J21" s="156"/>
      <c r="K21" s="262"/>
      <c r="L21" s="167"/>
      <c r="M21" s="156"/>
      <c r="N21" s="156"/>
      <c r="O21" s="156"/>
      <c r="P21" s="168"/>
      <c r="Q21" s="33"/>
    </row>
    <row r="22" spans="1:17" x14ac:dyDescent="0.2">
      <c r="A22" s="156"/>
      <c r="B22" s="166"/>
      <c r="C22" s="156"/>
      <c r="D22" s="169" t="s">
        <v>54</v>
      </c>
      <c r="E22" s="362"/>
      <c r="F22" s="156"/>
      <c r="G22" s="169" t="s">
        <v>55</v>
      </c>
      <c r="H22" s="362"/>
      <c r="I22" s="156"/>
      <c r="J22" s="169" t="s">
        <v>56</v>
      </c>
      <c r="K22" s="363"/>
      <c r="L22" s="167"/>
      <c r="M22" s="171" t="s">
        <v>57</v>
      </c>
      <c r="N22" s="169" t="s">
        <v>58</v>
      </c>
      <c r="O22" s="364">
        <f>SUM(E22:K22)</f>
        <v>0</v>
      </c>
      <c r="P22" s="168"/>
      <c r="Q22" s="33"/>
    </row>
    <row r="23" spans="1:17" x14ac:dyDescent="0.2">
      <c r="A23" s="156"/>
      <c r="B23" s="166"/>
      <c r="C23" s="156"/>
      <c r="D23" s="169" t="s">
        <v>59</v>
      </c>
      <c r="E23" s="362"/>
      <c r="F23" s="156"/>
      <c r="G23" s="169" t="s">
        <v>60</v>
      </c>
      <c r="H23" s="362"/>
      <c r="I23" s="156"/>
      <c r="J23" s="169" t="s">
        <v>61</v>
      </c>
      <c r="K23" s="363"/>
      <c r="L23" s="167"/>
      <c r="M23" s="171" t="s">
        <v>57</v>
      </c>
      <c r="N23" s="169" t="s">
        <v>62</v>
      </c>
      <c r="O23" s="364">
        <f>SUM(E23:K23)</f>
        <v>0</v>
      </c>
      <c r="P23" s="168"/>
      <c r="Q23" s="33"/>
    </row>
    <row r="24" spans="1:17" x14ac:dyDescent="0.2">
      <c r="A24" s="156"/>
      <c r="B24" s="172"/>
      <c r="C24" s="170"/>
      <c r="D24" s="170"/>
      <c r="E24" s="170"/>
      <c r="F24" s="170"/>
      <c r="G24" s="170"/>
      <c r="H24" s="170"/>
      <c r="I24" s="170"/>
      <c r="J24" s="170"/>
      <c r="K24" s="261"/>
      <c r="L24" s="173"/>
      <c r="M24" s="170"/>
      <c r="N24" s="170"/>
      <c r="O24" s="170"/>
      <c r="P24" s="174"/>
      <c r="Q24" s="33"/>
    </row>
    <row r="25" spans="1:17" ht="12" customHeight="1" x14ac:dyDescent="0.2">
      <c r="A25" s="156"/>
      <c r="B25" s="166"/>
      <c r="C25" s="156"/>
      <c r="D25" s="156"/>
      <c r="E25" s="156"/>
      <c r="F25" s="156"/>
      <c r="G25" s="156"/>
      <c r="H25" s="156"/>
      <c r="I25" s="156"/>
      <c r="J25" s="156"/>
      <c r="K25" s="262"/>
      <c r="L25" s="167"/>
      <c r="M25" s="156"/>
      <c r="N25" s="156"/>
      <c r="O25" s="156"/>
      <c r="P25" s="168"/>
      <c r="Q25" s="33"/>
    </row>
    <row r="26" spans="1:17" x14ac:dyDescent="0.2">
      <c r="A26" s="156"/>
      <c r="B26" s="166"/>
      <c r="C26" s="169" t="s">
        <v>65</v>
      </c>
      <c r="D26" s="156"/>
      <c r="E26" s="156"/>
      <c r="F26" s="156"/>
      <c r="G26" s="156"/>
      <c r="H26" s="156"/>
      <c r="I26" s="156"/>
      <c r="J26" s="156"/>
      <c r="K26" s="262"/>
      <c r="L26" s="167"/>
      <c r="M26" s="156"/>
      <c r="N26" s="156"/>
      <c r="O26" s="156"/>
      <c r="P26" s="168"/>
      <c r="Q26" s="33"/>
    </row>
    <row r="27" spans="1:17" x14ac:dyDescent="0.2">
      <c r="A27" s="156"/>
      <c r="B27" s="166"/>
      <c r="C27" s="156"/>
      <c r="D27" s="169" t="s">
        <v>54</v>
      </c>
      <c r="E27" s="362"/>
      <c r="F27" s="156"/>
      <c r="G27" s="169" t="s">
        <v>55</v>
      </c>
      <c r="H27" s="362"/>
      <c r="I27" s="156"/>
      <c r="J27" s="169" t="s">
        <v>56</v>
      </c>
      <c r="K27" s="363"/>
      <c r="L27" s="167"/>
      <c r="M27" s="171" t="s">
        <v>57</v>
      </c>
      <c r="N27" s="169" t="s">
        <v>58</v>
      </c>
      <c r="O27" s="364">
        <f>SUM(E27:K27)</f>
        <v>0</v>
      </c>
      <c r="P27" s="168"/>
      <c r="Q27" s="33"/>
    </row>
    <row r="28" spans="1:17" x14ac:dyDescent="0.2">
      <c r="A28" s="156"/>
      <c r="B28" s="166"/>
      <c r="C28" s="156"/>
      <c r="D28" s="169" t="s">
        <v>59</v>
      </c>
      <c r="E28" s="362"/>
      <c r="F28" s="156"/>
      <c r="G28" s="169" t="s">
        <v>60</v>
      </c>
      <c r="H28" s="362"/>
      <c r="I28" s="156"/>
      <c r="J28" s="169" t="s">
        <v>61</v>
      </c>
      <c r="K28" s="363"/>
      <c r="L28" s="167"/>
      <c r="M28" s="171" t="s">
        <v>57</v>
      </c>
      <c r="N28" s="169" t="s">
        <v>62</v>
      </c>
      <c r="O28" s="364">
        <f>SUM(E28:K28)</f>
        <v>0</v>
      </c>
      <c r="P28" s="168"/>
      <c r="Q28" s="33"/>
    </row>
    <row r="29" spans="1:17" ht="15.75" thickBot="1" x14ac:dyDescent="0.25">
      <c r="A29" s="156"/>
      <c r="B29" s="175"/>
      <c r="C29" s="176"/>
      <c r="D29" s="176"/>
      <c r="E29" s="176"/>
      <c r="F29" s="176"/>
      <c r="G29" s="176"/>
      <c r="H29" s="176"/>
      <c r="I29" s="176"/>
      <c r="J29" s="176"/>
      <c r="K29" s="263"/>
      <c r="L29" s="177"/>
      <c r="M29" s="176"/>
      <c r="N29" s="176"/>
      <c r="O29" s="176"/>
      <c r="P29" s="178"/>
      <c r="Q29" s="33"/>
    </row>
    <row r="30" spans="1:17" ht="12" customHeight="1" thickTop="1" x14ac:dyDescent="0.2">
      <c r="A30" s="156"/>
      <c r="B30" s="166"/>
      <c r="C30" s="156"/>
      <c r="D30" s="156"/>
      <c r="E30" s="156"/>
      <c r="F30" s="156"/>
      <c r="G30" s="156"/>
      <c r="H30" s="156"/>
      <c r="I30" s="156"/>
      <c r="J30" s="156"/>
      <c r="K30" s="262"/>
      <c r="L30" s="167"/>
      <c r="M30" s="156"/>
      <c r="N30" s="156"/>
      <c r="O30" s="156"/>
      <c r="P30" s="168"/>
      <c r="Q30" s="33"/>
    </row>
    <row r="31" spans="1:17" x14ac:dyDescent="0.2">
      <c r="A31" s="156"/>
      <c r="B31" s="166"/>
      <c r="C31" s="156"/>
      <c r="D31" s="169" t="s">
        <v>66</v>
      </c>
      <c r="E31" s="364">
        <f>E12+E17+E22+E27</f>
        <v>0</v>
      </c>
      <c r="F31" s="156"/>
      <c r="G31" s="169" t="s">
        <v>67</v>
      </c>
      <c r="H31" s="364">
        <f>H12+H17+H22+H27</f>
        <v>0</v>
      </c>
      <c r="I31" s="156"/>
      <c r="J31" s="169" t="s">
        <v>68</v>
      </c>
      <c r="K31" s="365">
        <f>K12+K17+K22+K27</f>
        <v>0</v>
      </c>
      <c r="L31" s="167"/>
      <c r="M31" s="171" t="s">
        <v>57</v>
      </c>
      <c r="N31" s="169" t="s">
        <v>58</v>
      </c>
      <c r="O31" s="364">
        <f>SUM(E31:K31)</f>
        <v>0</v>
      </c>
      <c r="P31" s="168"/>
      <c r="Q31" s="33"/>
    </row>
    <row r="32" spans="1:17" x14ac:dyDescent="0.2">
      <c r="A32" s="156"/>
      <c r="B32" s="166"/>
      <c r="C32" s="156"/>
      <c r="D32" s="169" t="s">
        <v>69</v>
      </c>
      <c r="E32" s="364">
        <f>E13+E18+E23+E28</f>
        <v>0</v>
      </c>
      <c r="F32" s="156"/>
      <c r="G32" s="169" t="s">
        <v>70</v>
      </c>
      <c r="H32" s="364">
        <f>H13+H18+H23+H28</f>
        <v>0</v>
      </c>
      <c r="I32" s="156"/>
      <c r="J32" s="169" t="s">
        <v>71</v>
      </c>
      <c r="K32" s="365">
        <f>K13+K18+K23+K28</f>
        <v>0</v>
      </c>
      <c r="L32" s="167"/>
      <c r="M32" s="171" t="s">
        <v>57</v>
      </c>
      <c r="N32" s="169" t="s">
        <v>62</v>
      </c>
      <c r="O32" s="364">
        <f>SUM(E32:K32)</f>
        <v>0</v>
      </c>
      <c r="P32" s="168"/>
      <c r="Q32" s="33"/>
    </row>
    <row r="33" spans="1:17" ht="15.75" thickBot="1" x14ac:dyDescent="0.25">
      <c r="A33" s="156"/>
      <c r="B33" s="175"/>
      <c r="C33" s="176"/>
      <c r="D33" s="176"/>
      <c r="E33" s="176"/>
      <c r="F33" s="176"/>
      <c r="G33" s="176"/>
      <c r="H33" s="176"/>
      <c r="I33" s="176"/>
      <c r="J33" s="176"/>
      <c r="K33" s="263"/>
      <c r="L33" s="177"/>
      <c r="M33" s="176"/>
      <c r="N33" s="176"/>
      <c r="O33" s="176"/>
      <c r="P33" s="178"/>
      <c r="Q33" s="33"/>
    </row>
    <row r="34" spans="1:17" ht="12" customHeight="1" thickTop="1" x14ac:dyDescent="0.2">
      <c r="A34" s="156"/>
      <c r="B34" s="166"/>
      <c r="C34" s="156"/>
      <c r="D34" s="156"/>
      <c r="E34" s="156"/>
      <c r="F34" s="156"/>
      <c r="G34" s="156"/>
      <c r="H34" s="156"/>
      <c r="I34" s="156"/>
      <c r="J34" s="156"/>
      <c r="K34" s="262"/>
      <c r="L34" s="167"/>
      <c r="M34" s="156"/>
      <c r="N34" s="156"/>
      <c r="O34" s="156"/>
      <c r="P34" s="168"/>
      <c r="Q34" s="33"/>
    </row>
    <row r="35" spans="1:17" x14ac:dyDescent="0.2">
      <c r="A35" s="156"/>
      <c r="B35" s="166"/>
      <c r="C35" s="156"/>
      <c r="D35" s="169" t="s">
        <v>72</v>
      </c>
      <c r="E35" s="364">
        <f>SUM(E31:E32)</f>
        <v>0</v>
      </c>
      <c r="F35" s="156"/>
      <c r="G35" s="169" t="s">
        <v>73</v>
      </c>
      <c r="H35" s="364">
        <f>SUM(H31:H32)</f>
        <v>0</v>
      </c>
      <c r="I35" s="156"/>
      <c r="J35" s="169" t="s">
        <v>74</v>
      </c>
      <c r="K35" s="365">
        <f>SUM(K31:K32)</f>
        <v>0</v>
      </c>
      <c r="L35" s="167"/>
      <c r="M35" s="171" t="s">
        <v>57</v>
      </c>
      <c r="N35" s="169" t="s">
        <v>75</v>
      </c>
      <c r="O35" s="364">
        <f>O31+O32</f>
        <v>0</v>
      </c>
      <c r="P35" s="168"/>
      <c r="Q35" s="33"/>
    </row>
    <row r="36" spans="1:17" x14ac:dyDescent="0.2">
      <c r="A36" s="156"/>
      <c r="B36" s="166"/>
      <c r="C36" s="156"/>
      <c r="D36" s="156"/>
      <c r="E36" s="156"/>
      <c r="F36" s="156"/>
      <c r="G36" s="156"/>
      <c r="H36" s="156"/>
      <c r="I36" s="156"/>
      <c r="J36" s="156"/>
      <c r="K36" s="262"/>
      <c r="L36" s="167"/>
      <c r="M36" s="156"/>
      <c r="N36" s="156"/>
      <c r="O36" s="156"/>
      <c r="P36" s="168"/>
      <c r="Q36" s="33"/>
    </row>
    <row r="37" spans="1:17" ht="15.75" x14ac:dyDescent="0.25">
      <c r="A37" s="156"/>
      <c r="B37" s="166"/>
      <c r="C37" s="156"/>
      <c r="D37" s="156"/>
      <c r="E37" s="156"/>
      <c r="F37" s="156"/>
      <c r="G37" s="156"/>
      <c r="H37" s="156"/>
      <c r="I37" s="156"/>
      <c r="J37" s="179" t="s">
        <v>76</v>
      </c>
      <c r="K37" s="365">
        <f>SUM(H35:K35)</f>
        <v>0</v>
      </c>
      <c r="L37" s="167"/>
      <c r="M37" s="156"/>
      <c r="N37" s="156"/>
      <c r="O37" s="156"/>
      <c r="P37" s="168"/>
      <c r="Q37" s="33"/>
    </row>
    <row r="38" spans="1:17" ht="15.75" thickBot="1" x14ac:dyDescent="0.25">
      <c r="A38" s="156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1"/>
      <c r="N38" s="181"/>
      <c r="O38" s="181"/>
      <c r="P38" s="183"/>
      <c r="Q38" s="33"/>
    </row>
    <row r="39" spans="1:17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 t="s">
        <v>180</v>
      </c>
      <c r="P39" s="32"/>
      <c r="Q39" s="33"/>
    </row>
    <row r="40" spans="1:17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x14ac:dyDescent="0.2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x14ac:dyDescent="0.2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x14ac:dyDescent="0.2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x14ac:dyDescent="0.2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x14ac:dyDescent="0.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2:17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x14ac:dyDescent="0.2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2:17" x14ac:dyDescent="0.2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x14ac:dyDescent="0.2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x14ac:dyDescent="0.2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2:17" x14ac:dyDescent="0.2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</sheetData>
  <mergeCells count="3">
    <mergeCell ref="A1:P1"/>
    <mergeCell ref="A2:P2"/>
    <mergeCell ref="B4:F4"/>
  </mergeCells>
  <phoneticPr fontId="0" type="noConversion"/>
  <pageMargins left="0.5" right="0.5" top="0.5" bottom="0.55000000000000004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76"/>
  <sheetViews>
    <sheetView showGridLines="0" zoomScaleNormal="100" workbookViewId="0">
      <selection activeCell="C35" sqref="C35"/>
    </sheetView>
  </sheetViews>
  <sheetFormatPr defaultRowHeight="12.75" x14ac:dyDescent="0.2"/>
  <cols>
    <col min="1" max="1" width="55" customWidth="1"/>
    <col min="2" max="2" width="17.140625" customWidth="1"/>
    <col min="3" max="3" width="13.28515625" bestFit="1" customWidth="1"/>
    <col min="8" max="8" width="11.85546875" customWidth="1"/>
    <col min="11" max="11" width="27.140625" customWidth="1"/>
    <col min="12" max="12" width="5.140625" customWidth="1"/>
    <col min="13" max="13" width="17.85546875" customWidth="1"/>
  </cols>
  <sheetData>
    <row r="2" spans="1:13" ht="15" x14ac:dyDescent="0.2">
      <c r="A2" s="505" t="s">
        <v>133</v>
      </c>
      <c r="B2" s="505"/>
      <c r="C2" s="505"/>
      <c r="D2" s="505"/>
      <c r="E2" s="505"/>
      <c r="F2" s="505"/>
      <c r="G2" s="505"/>
      <c r="H2" s="505"/>
      <c r="I2" s="386"/>
    </row>
    <row r="3" spans="1:13" x14ac:dyDescent="0.2">
      <c r="A3" s="506" t="s">
        <v>173</v>
      </c>
      <c r="B3" s="506"/>
      <c r="C3" s="506"/>
      <c r="D3" s="506"/>
      <c r="E3" s="506"/>
      <c r="F3" s="506"/>
      <c r="G3" s="506"/>
      <c r="H3" s="506"/>
      <c r="I3" s="387"/>
    </row>
    <row r="4" spans="1:13" ht="13.5" thickBot="1" x14ac:dyDescent="0.25">
      <c r="A4" s="506" t="s">
        <v>200</v>
      </c>
      <c r="B4" s="506"/>
      <c r="C4" s="506"/>
      <c r="D4" s="506"/>
      <c r="E4" s="506"/>
      <c r="F4" s="506"/>
      <c r="G4" s="506"/>
      <c r="H4" s="506"/>
      <c r="I4" s="387"/>
    </row>
    <row r="5" spans="1:13" ht="13.5" thickBot="1" x14ac:dyDescent="0.25">
      <c r="A5" s="506" t="s">
        <v>134</v>
      </c>
      <c r="B5" s="506"/>
      <c r="C5" s="506"/>
      <c r="D5" s="506"/>
      <c r="E5" s="506"/>
      <c r="F5" s="506"/>
      <c r="G5" s="506"/>
      <c r="H5" s="506"/>
      <c r="I5" s="407"/>
      <c r="K5" s="217" t="s">
        <v>165</v>
      </c>
      <c r="L5" s="218"/>
      <c r="M5" s="366"/>
    </row>
    <row r="6" spans="1:13" x14ac:dyDescent="0.2">
      <c r="A6" s="219"/>
    </row>
    <row r="7" spans="1:13" x14ac:dyDescent="0.2">
      <c r="A7" s="219" t="s">
        <v>135</v>
      </c>
      <c r="B7" s="509">
        <f>'BR-1 Approp Summary'!C4</f>
        <v>0</v>
      </c>
      <c r="C7" s="509"/>
      <c r="D7" s="509"/>
      <c r="E7" s="509"/>
    </row>
    <row r="8" spans="1:13" ht="13.5" thickBot="1" x14ac:dyDescent="0.25"/>
    <row r="9" spans="1:13" ht="13.5" thickBot="1" x14ac:dyDescent="0.25">
      <c r="A9" s="220"/>
      <c r="B9" s="221"/>
      <c r="C9" s="507" t="s">
        <v>136</v>
      </c>
      <c r="D9" s="507"/>
      <c r="E9" s="507"/>
      <c r="F9" s="507"/>
      <c r="G9" s="507"/>
      <c r="H9" s="508"/>
      <c r="I9" s="408"/>
    </row>
    <row r="10" spans="1:13" s="224" customFormat="1" ht="50.1" customHeight="1" thickBot="1" x14ac:dyDescent="0.2">
      <c r="A10" s="222" t="s">
        <v>137</v>
      </c>
      <c r="B10" s="223" t="s">
        <v>138</v>
      </c>
      <c r="C10" s="223" t="s">
        <v>139</v>
      </c>
      <c r="D10" s="223" t="s">
        <v>140</v>
      </c>
      <c r="E10" s="223" t="s">
        <v>141</v>
      </c>
      <c r="F10" s="223" t="s">
        <v>142</v>
      </c>
      <c r="G10" s="223" t="s">
        <v>143</v>
      </c>
      <c r="H10" s="223" t="s">
        <v>144</v>
      </c>
      <c r="I10" s="409" t="s">
        <v>189</v>
      </c>
    </row>
    <row r="11" spans="1:13" s="224" customFormat="1" ht="24.95" customHeight="1" x14ac:dyDescent="0.15">
      <c r="A11" s="266"/>
      <c r="B11" s="369"/>
      <c r="C11" s="267"/>
      <c r="D11" s="267"/>
      <c r="E11" s="267"/>
      <c r="F11" s="267"/>
      <c r="G11" s="267"/>
      <c r="H11" s="412"/>
      <c r="I11" s="410"/>
    </row>
    <row r="12" spans="1:13" s="224" customFormat="1" ht="24.95" customHeight="1" x14ac:dyDescent="0.15">
      <c r="A12" s="268"/>
      <c r="B12" s="370"/>
      <c r="C12" s="269"/>
      <c r="D12" s="269"/>
      <c r="E12" s="269"/>
      <c r="F12" s="269"/>
      <c r="G12" s="269"/>
      <c r="H12" s="413"/>
      <c r="I12" s="226"/>
    </row>
    <row r="13" spans="1:13" s="224" customFormat="1" ht="24.95" customHeight="1" x14ac:dyDescent="0.15">
      <c r="A13" s="270"/>
      <c r="B13" s="370"/>
      <c r="C13" s="269"/>
      <c r="D13" s="269"/>
      <c r="E13" s="269"/>
      <c r="F13" s="269"/>
      <c r="G13" s="269"/>
      <c r="H13" s="413"/>
      <c r="I13" s="226"/>
    </row>
    <row r="14" spans="1:13" s="224" customFormat="1" ht="24.95" customHeight="1" x14ac:dyDescent="0.15">
      <c r="A14" s="227"/>
      <c r="B14" s="371"/>
      <c r="C14" s="225"/>
      <c r="D14" s="225"/>
      <c r="E14" s="225"/>
      <c r="F14" s="225"/>
      <c r="G14" s="225"/>
      <c r="H14" s="414"/>
      <c r="I14" s="226"/>
    </row>
    <row r="15" spans="1:13" s="224" customFormat="1" ht="24.95" customHeight="1" x14ac:dyDescent="0.15">
      <c r="A15" s="227"/>
      <c r="B15" s="371"/>
      <c r="C15" s="225"/>
      <c r="D15" s="225"/>
      <c r="E15" s="225"/>
      <c r="F15" s="225"/>
      <c r="G15" s="225"/>
      <c r="H15" s="414"/>
      <c r="I15" s="226"/>
    </row>
    <row r="16" spans="1:13" s="224" customFormat="1" ht="24.95" customHeight="1" x14ac:dyDescent="0.15">
      <c r="A16" s="227"/>
      <c r="B16" s="371"/>
      <c r="C16" s="225"/>
      <c r="D16" s="225"/>
      <c r="E16" s="225"/>
      <c r="F16" s="225"/>
      <c r="G16" s="225"/>
      <c r="H16" s="414"/>
      <c r="I16" s="226"/>
    </row>
    <row r="17" spans="1:14" s="224" customFormat="1" ht="24.95" customHeight="1" x14ac:dyDescent="0.15">
      <c r="A17" s="227"/>
      <c r="B17" s="371"/>
      <c r="C17" s="225"/>
      <c r="D17" s="225"/>
      <c r="E17" s="225"/>
      <c r="F17" s="225"/>
      <c r="G17" s="225"/>
      <c r="H17" s="414"/>
      <c r="I17" s="226"/>
      <c r="N17" s="228"/>
    </row>
    <row r="18" spans="1:14" s="224" customFormat="1" ht="24.95" customHeight="1" x14ac:dyDescent="0.15">
      <c r="A18" s="227"/>
      <c r="B18" s="371"/>
      <c r="C18" s="225"/>
      <c r="D18" s="225"/>
      <c r="E18" s="225"/>
      <c r="F18" s="225"/>
      <c r="G18" s="225"/>
      <c r="H18" s="415"/>
      <c r="I18" s="229"/>
    </row>
    <row r="19" spans="1:14" s="224" customFormat="1" ht="24.95" customHeight="1" x14ac:dyDescent="0.15">
      <c r="A19" s="227"/>
      <c r="B19" s="371"/>
      <c r="C19" s="225"/>
      <c r="D19" s="225"/>
      <c r="E19" s="225"/>
      <c r="F19" s="225"/>
      <c r="G19" s="225"/>
      <c r="H19" s="414"/>
      <c r="I19" s="226"/>
    </row>
    <row r="20" spans="1:14" s="224" customFormat="1" ht="24.95" customHeight="1" x14ac:dyDescent="0.15">
      <c r="A20" s="227"/>
      <c r="B20" s="371"/>
      <c r="C20" s="225"/>
      <c r="D20" s="225"/>
      <c r="E20" s="225"/>
      <c r="F20" s="225"/>
      <c r="G20" s="225"/>
      <c r="H20" s="414"/>
      <c r="I20" s="226"/>
    </row>
    <row r="21" spans="1:14" s="224" customFormat="1" ht="24.95" customHeight="1" thickBot="1" x14ac:dyDescent="0.2">
      <c r="A21" s="230"/>
      <c r="B21" s="372"/>
      <c r="C21" s="231"/>
      <c r="D21" s="232"/>
      <c r="E21" s="232"/>
      <c r="F21" s="232"/>
      <c r="G21" s="232"/>
      <c r="H21" s="416"/>
      <c r="I21" s="411"/>
    </row>
    <row r="22" spans="1:14" s="224" customFormat="1" ht="11.25" x14ac:dyDescent="0.15"/>
    <row r="23" spans="1:14" s="224" customFormat="1" ht="12" thickBot="1" x14ac:dyDescent="0.2">
      <c r="A23" s="233" t="s">
        <v>145</v>
      </c>
      <c r="B23" s="367">
        <f>COUNT(B11:B21)</f>
        <v>0</v>
      </c>
    </row>
    <row r="24" spans="1:14" s="224" customFormat="1" ht="11.25" x14ac:dyDescent="0.15"/>
    <row r="25" spans="1:14" s="224" customFormat="1" ht="12" thickBot="1" x14ac:dyDescent="0.2">
      <c r="A25" s="233" t="s">
        <v>146</v>
      </c>
      <c r="B25" s="368"/>
      <c r="C25" s="234"/>
      <c r="D25" s="235"/>
    </row>
    <row r="26" spans="1:14" s="224" customFormat="1" ht="11.25" x14ac:dyDescent="0.15">
      <c r="A26" s="224" t="s">
        <v>172</v>
      </c>
    </row>
    <row r="27" spans="1:14" s="224" customFormat="1" ht="11.25" x14ac:dyDescent="0.15"/>
    <row r="28" spans="1:14" s="224" customFormat="1" ht="12" thickBot="1" x14ac:dyDescent="0.2">
      <c r="A28" s="233" t="s">
        <v>147</v>
      </c>
      <c r="B28" s="236" t="e">
        <f>SUM(B11:B21)/M5</f>
        <v>#DIV/0!</v>
      </c>
    </row>
    <row r="29" spans="1:14" s="224" customFormat="1" ht="11.25" x14ac:dyDescent="0.15">
      <c r="C29" s="237"/>
    </row>
    <row r="30" spans="1:14" s="224" customFormat="1" ht="12" thickBot="1" x14ac:dyDescent="0.2">
      <c r="A30" s="238"/>
      <c r="B30" s="238"/>
      <c r="C30" s="238"/>
      <c r="D30" s="238"/>
      <c r="E30" s="238"/>
      <c r="F30" s="238"/>
      <c r="G30" s="238"/>
      <c r="H30" s="238"/>
    </row>
    <row r="31" spans="1:14" s="224" customFormat="1" x14ac:dyDescent="0.2">
      <c r="A31" s="239"/>
    </row>
    <row r="32" spans="1:14" s="224" customFormat="1" x14ac:dyDescent="0.2">
      <c r="A32" s="239"/>
      <c r="H32" s="224" t="s">
        <v>148</v>
      </c>
    </row>
    <row r="33" spans="1:2" s="224" customFormat="1" ht="11.25" x14ac:dyDescent="0.15">
      <c r="A33" s="224" t="s">
        <v>149</v>
      </c>
    </row>
    <row r="34" spans="1:2" s="224" customFormat="1" ht="11.25" x14ac:dyDescent="0.15">
      <c r="A34" s="224" t="s">
        <v>164</v>
      </c>
    </row>
    <row r="35" spans="1:2" s="224" customFormat="1" ht="11.25" x14ac:dyDescent="0.15"/>
    <row r="36" spans="1:2" s="224" customFormat="1" ht="11.25" x14ac:dyDescent="0.15"/>
    <row r="37" spans="1:2" s="224" customFormat="1" ht="11.25" x14ac:dyDescent="0.15">
      <c r="A37" s="224" t="s">
        <v>150</v>
      </c>
      <c r="B37" s="240"/>
    </row>
    <row r="38" spans="1:2" s="224" customFormat="1" ht="11.25" x14ac:dyDescent="0.15"/>
    <row r="39" spans="1:2" s="224" customFormat="1" ht="11.25" x14ac:dyDescent="0.15"/>
    <row r="40" spans="1:2" s="224" customFormat="1" ht="11.25" x14ac:dyDescent="0.15"/>
    <row r="41" spans="1:2" s="224" customFormat="1" ht="11.25" x14ac:dyDescent="0.15"/>
    <row r="42" spans="1:2" s="224" customFormat="1" ht="11.25" x14ac:dyDescent="0.15"/>
    <row r="43" spans="1:2" s="224" customFormat="1" ht="11.25" x14ac:dyDescent="0.15"/>
    <row r="44" spans="1:2" s="224" customFormat="1" ht="11.25" x14ac:dyDescent="0.15"/>
    <row r="45" spans="1:2" s="224" customFormat="1" ht="11.25" x14ac:dyDescent="0.15"/>
    <row r="46" spans="1:2" s="224" customFormat="1" ht="11.25" x14ac:dyDescent="0.15"/>
    <row r="47" spans="1:2" s="224" customFormat="1" ht="11.25" x14ac:dyDescent="0.15"/>
    <row r="48" spans="1:2" s="224" customFormat="1" ht="11.25" x14ac:dyDescent="0.15"/>
    <row r="49" s="224" customFormat="1" ht="11.25" x14ac:dyDescent="0.15"/>
    <row r="50" s="224" customFormat="1" ht="11.25" x14ac:dyDescent="0.15"/>
    <row r="51" s="224" customFormat="1" ht="11.25" x14ac:dyDescent="0.15"/>
    <row r="52" s="224" customFormat="1" ht="11.25" x14ac:dyDescent="0.15"/>
    <row r="53" s="224" customFormat="1" ht="11.25" x14ac:dyDescent="0.15"/>
    <row r="54" s="224" customFormat="1" ht="11.25" x14ac:dyDescent="0.15"/>
    <row r="55" s="224" customFormat="1" ht="11.25" x14ac:dyDescent="0.15"/>
    <row r="56" s="224" customFormat="1" ht="11.25" x14ac:dyDescent="0.15"/>
    <row r="57" s="224" customFormat="1" ht="11.25" x14ac:dyDescent="0.15"/>
    <row r="58" s="224" customFormat="1" ht="11.25" x14ac:dyDescent="0.15"/>
    <row r="59" s="224" customFormat="1" ht="11.25" x14ac:dyDescent="0.15"/>
    <row r="60" s="224" customFormat="1" ht="11.25" x14ac:dyDescent="0.15"/>
    <row r="61" s="224" customFormat="1" ht="11.25" x14ac:dyDescent="0.15"/>
    <row r="62" s="224" customFormat="1" ht="11.25" x14ac:dyDescent="0.15"/>
    <row r="63" s="224" customFormat="1" ht="11.25" x14ac:dyDescent="0.15"/>
    <row r="64" s="224" customFormat="1" ht="11.25" x14ac:dyDescent="0.15"/>
    <row r="65" s="224" customFormat="1" ht="11.25" x14ac:dyDescent="0.15"/>
    <row r="66" s="224" customFormat="1" ht="11.25" x14ac:dyDescent="0.15"/>
    <row r="67" s="224" customFormat="1" ht="11.25" x14ac:dyDescent="0.15"/>
    <row r="68" s="224" customFormat="1" ht="11.25" x14ac:dyDescent="0.15"/>
    <row r="69" s="224" customFormat="1" ht="11.25" x14ac:dyDescent="0.15"/>
    <row r="70" s="224" customFormat="1" ht="11.25" x14ac:dyDescent="0.15"/>
    <row r="71" s="224" customFormat="1" ht="11.25" x14ac:dyDescent="0.15"/>
    <row r="72" s="224" customFormat="1" ht="11.25" x14ac:dyDescent="0.15"/>
    <row r="73" s="224" customFormat="1" ht="11.25" x14ac:dyDescent="0.15"/>
    <row r="74" s="224" customFormat="1" ht="11.25" x14ac:dyDescent="0.15"/>
    <row r="75" s="224" customFormat="1" ht="11.25" x14ac:dyDescent="0.15"/>
    <row r="76" s="224" customFormat="1" ht="11.25" x14ac:dyDescent="0.15"/>
    <row r="77" s="224" customFormat="1" ht="11.25" x14ac:dyDescent="0.15"/>
    <row r="78" s="224" customFormat="1" ht="11.25" x14ac:dyDescent="0.15"/>
    <row r="79" s="224" customFormat="1" ht="11.25" x14ac:dyDescent="0.15"/>
    <row r="80" s="224" customFormat="1" ht="11.25" x14ac:dyDescent="0.15"/>
    <row r="81" s="224" customFormat="1" ht="11.25" x14ac:dyDescent="0.15"/>
    <row r="82" s="224" customFormat="1" ht="11.25" x14ac:dyDescent="0.15"/>
    <row r="83" s="224" customFormat="1" ht="11.25" x14ac:dyDescent="0.15"/>
    <row r="84" s="224" customFormat="1" ht="11.25" x14ac:dyDescent="0.15"/>
    <row r="85" s="224" customFormat="1" ht="11.25" x14ac:dyDescent="0.15"/>
    <row r="86" s="224" customFormat="1" ht="11.25" x14ac:dyDescent="0.15"/>
    <row r="87" s="224" customFormat="1" ht="11.25" x14ac:dyDescent="0.15"/>
    <row r="88" s="224" customFormat="1" ht="11.25" x14ac:dyDescent="0.15"/>
    <row r="89" s="224" customFormat="1" ht="11.25" x14ac:dyDescent="0.15"/>
    <row r="90" s="224" customFormat="1" ht="11.25" x14ac:dyDescent="0.15"/>
    <row r="91" s="224" customFormat="1" ht="11.25" x14ac:dyDescent="0.15"/>
    <row r="92" s="224" customFormat="1" ht="11.25" x14ac:dyDescent="0.15"/>
    <row r="93" s="224" customFormat="1" ht="11.25" x14ac:dyDescent="0.15"/>
    <row r="94" s="224" customFormat="1" ht="11.25" x14ac:dyDescent="0.15"/>
    <row r="95" s="224" customFormat="1" ht="11.25" x14ac:dyDescent="0.15"/>
    <row r="96" s="224" customFormat="1" ht="11.25" x14ac:dyDescent="0.15"/>
    <row r="97" s="224" customFormat="1" ht="11.25" x14ac:dyDescent="0.15"/>
    <row r="98" s="224" customFormat="1" ht="11.25" x14ac:dyDescent="0.15"/>
    <row r="99" s="224" customFormat="1" ht="11.25" x14ac:dyDescent="0.15"/>
    <row r="100" s="224" customFormat="1" ht="11.25" x14ac:dyDescent="0.15"/>
    <row r="101" s="224" customFormat="1" ht="11.25" x14ac:dyDescent="0.15"/>
    <row r="102" s="224" customFormat="1" ht="11.25" x14ac:dyDescent="0.15"/>
    <row r="103" s="224" customFormat="1" ht="11.25" x14ac:dyDescent="0.15"/>
    <row r="104" s="224" customFormat="1" ht="11.25" x14ac:dyDescent="0.15"/>
    <row r="105" s="224" customFormat="1" ht="11.25" x14ac:dyDescent="0.15"/>
    <row r="106" s="224" customFormat="1" ht="11.25" x14ac:dyDescent="0.15"/>
    <row r="107" s="224" customFormat="1" ht="11.25" x14ac:dyDescent="0.15"/>
    <row r="108" s="224" customFormat="1" ht="11.25" x14ac:dyDescent="0.15"/>
    <row r="109" s="224" customFormat="1" ht="11.25" x14ac:dyDescent="0.15"/>
    <row r="110" s="224" customFormat="1" ht="11.25" x14ac:dyDescent="0.15"/>
    <row r="111" s="224" customFormat="1" ht="11.25" x14ac:dyDescent="0.15"/>
    <row r="112" s="224" customFormat="1" ht="11.25" x14ac:dyDescent="0.15"/>
    <row r="113" s="224" customFormat="1" ht="11.25" x14ac:dyDescent="0.15"/>
    <row r="114" s="224" customFormat="1" ht="11.25" x14ac:dyDescent="0.15"/>
    <row r="115" s="224" customFormat="1" ht="11.25" x14ac:dyDescent="0.15"/>
    <row r="116" s="224" customFormat="1" ht="11.25" x14ac:dyDescent="0.15"/>
    <row r="117" s="224" customFormat="1" ht="11.25" x14ac:dyDescent="0.15"/>
    <row r="118" s="224" customFormat="1" ht="11.25" x14ac:dyDescent="0.15"/>
    <row r="119" s="224" customFormat="1" ht="11.25" x14ac:dyDescent="0.15"/>
    <row r="120" s="224" customFormat="1" ht="11.25" x14ac:dyDescent="0.15"/>
    <row r="121" s="224" customFormat="1" ht="11.25" x14ac:dyDescent="0.15"/>
    <row r="122" s="224" customFormat="1" ht="11.25" x14ac:dyDescent="0.15"/>
    <row r="123" s="224" customFormat="1" ht="11.25" x14ac:dyDescent="0.15"/>
    <row r="124" s="224" customFormat="1" ht="11.25" x14ac:dyDescent="0.15"/>
    <row r="125" s="224" customFormat="1" ht="11.25" x14ac:dyDescent="0.15"/>
    <row r="126" s="224" customFormat="1" ht="11.25" x14ac:dyDescent="0.15"/>
    <row r="127" s="224" customFormat="1" ht="11.25" x14ac:dyDescent="0.15"/>
    <row r="128" s="224" customFormat="1" ht="11.25" x14ac:dyDescent="0.15"/>
    <row r="129" s="224" customFormat="1" ht="11.25" x14ac:dyDescent="0.15"/>
    <row r="130" s="224" customFormat="1" ht="11.25" x14ac:dyDescent="0.15"/>
    <row r="131" s="224" customFormat="1" ht="11.25" x14ac:dyDescent="0.15"/>
    <row r="132" s="224" customFormat="1" ht="11.25" x14ac:dyDescent="0.15"/>
    <row r="133" s="224" customFormat="1" ht="11.25" x14ac:dyDescent="0.15"/>
    <row r="134" s="224" customFormat="1" ht="11.25" x14ac:dyDescent="0.15"/>
    <row r="135" s="224" customFormat="1" ht="11.25" x14ac:dyDescent="0.15"/>
    <row r="136" s="224" customFormat="1" ht="11.25" x14ac:dyDescent="0.15"/>
    <row r="137" s="224" customFormat="1" ht="11.25" x14ac:dyDescent="0.15"/>
    <row r="138" s="224" customFormat="1" ht="11.25" x14ac:dyDescent="0.15"/>
    <row r="139" s="224" customFormat="1" ht="11.25" x14ac:dyDescent="0.15"/>
    <row r="140" s="224" customFormat="1" ht="11.25" x14ac:dyDescent="0.15"/>
    <row r="141" s="224" customFormat="1" ht="11.25" x14ac:dyDescent="0.15"/>
    <row r="142" s="224" customFormat="1" ht="11.25" x14ac:dyDescent="0.15"/>
    <row r="143" s="224" customFormat="1" ht="11.25" x14ac:dyDescent="0.15"/>
    <row r="144" s="224" customFormat="1" ht="11.25" x14ac:dyDescent="0.15"/>
    <row r="145" s="224" customFormat="1" ht="11.25" x14ac:dyDescent="0.15"/>
    <row r="146" s="224" customFormat="1" ht="11.25" x14ac:dyDescent="0.15"/>
    <row r="147" s="224" customFormat="1" ht="11.25" x14ac:dyDescent="0.15"/>
    <row r="148" s="224" customFormat="1" ht="11.25" x14ac:dyDescent="0.15"/>
    <row r="149" s="224" customFormat="1" ht="11.25" x14ac:dyDescent="0.15"/>
    <row r="150" s="224" customFormat="1" ht="11.25" x14ac:dyDescent="0.15"/>
    <row r="151" s="224" customFormat="1" ht="11.25" x14ac:dyDescent="0.15"/>
    <row r="152" s="224" customFormat="1" ht="11.25" x14ac:dyDescent="0.15"/>
    <row r="153" s="224" customFormat="1" ht="11.25" x14ac:dyDescent="0.15"/>
    <row r="154" s="224" customFormat="1" ht="11.25" x14ac:dyDescent="0.15"/>
    <row r="155" s="224" customFormat="1" ht="11.25" x14ac:dyDescent="0.15"/>
    <row r="156" s="224" customFormat="1" ht="11.25" x14ac:dyDescent="0.15"/>
    <row r="157" s="224" customFormat="1" ht="11.25" x14ac:dyDescent="0.15"/>
    <row r="158" s="224" customFormat="1" ht="11.25" x14ac:dyDescent="0.15"/>
    <row r="159" s="224" customFormat="1" ht="11.25" x14ac:dyDescent="0.15"/>
    <row r="160" s="224" customFormat="1" ht="11.25" x14ac:dyDescent="0.15"/>
    <row r="161" spans="9:9" s="224" customFormat="1" ht="11.25" x14ac:dyDescent="0.15"/>
    <row r="162" spans="9:9" s="224" customFormat="1" ht="11.25" x14ac:dyDescent="0.15"/>
    <row r="163" spans="9:9" s="224" customFormat="1" ht="11.25" x14ac:dyDescent="0.15"/>
    <row r="164" spans="9:9" s="224" customFormat="1" ht="11.25" x14ac:dyDescent="0.15"/>
    <row r="165" spans="9:9" s="224" customFormat="1" ht="11.25" x14ac:dyDescent="0.15"/>
    <row r="166" spans="9:9" s="224" customFormat="1" ht="11.25" x14ac:dyDescent="0.15"/>
    <row r="167" spans="9:9" s="224" customFormat="1" ht="11.25" x14ac:dyDescent="0.15"/>
    <row r="168" spans="9:9" s="224" customFormat="1" ht="11.25" x14ac:dyDescent="0.15"/>
    <row r="169" spans="9:9" s="224" customFormat="1" ht="11.25" x14ac:dyDescent="0.15"/>
    <row r="170" spans="9:9" s="224" customFormat="1" ht="11.25" x14ac:dyDescent="0.15"/>
    <row r="171" spans="9:9" s="224" customFormat="1" ht="11.25" x14ac:dyDescent="0.15"/>
    <row r="172" spans="9:9" s="224" customFormat="1" ht="11.25" x14ac:dyDescent="0.15"/>
    <row r="173" spans="9:9" s="224" customFormat="1" ht="11.25" x14ac:dyDescent="0.15"/>
    <row r="174" spans="9:9" s="224" customFormat="1" ht="11.25" x14ac:dyDescent="0.15"/>
    <row r="175" spans="9:9" s="224" customFormat="1" ht="11.25" x14ac:dyDescent="0.15"/>
    <row r="176" spans="9:9" s="224" customFormat="1" x14ac:dyDescent="0.2">
      <c r="I176"/>
    </row>
  </sheetData>
  <mergeCells count="6">
    <mergeCell ref="A2:H2"/>
    <mergeCell ref="A3:H3"/>
    <mergeCell ref="A4:H4"/>
    <mergeCell ref="A5:H5"/>
    <mergeCell ref="C9:H9"/>
    <mergeCell ref="B7:E7"/>
  </mergeCells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E2053-0331-4E56-99CE-22FFFC36C2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006AFA-5487-4EC7-82D5-79528AADD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95F98-2AAA-4322-A92D-01C39A591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BR-1 Approp Summary</vt:lpstr>
      <vt:lpstr>BR-2 Nonformula</vt:lpstr>
      <vt:lpstr>BR-3 AHECB REC</vt:lpstr>
      <vt:lpstr>BR-4</vt:lpstr>
      <vt:lpstr>BR-5</vt:lpstr>
      <vt:lpstr>BR-6</vt:lpstr>
      <vt:lpstr>Minority Contract</vt:lpstr>
      <vt:lpstr>'BR-2 Nonformula'!A</vt:lpstr>
      <vt:lpstr>'BR-1 Approp Summary'!GR</vt:lpstr>
      <vt:lpstr>'BR-3 AHECB REC'!GR</vt:lpstr>
      <vt:lpstr>'BR-1 Approp Summary'!Print_Area</vt:lpstr>
      <vt:lpstr>'BR-2 Nonformula'!Print_Area</vt:lpstr>
      <vt:lpstr>'BR-3 AHECB REC'!Print_Area</vt:lpstr>
      <vt:lpstr>'BR-4'!Print_Area</vt:lpstr>
      <vt:lpstr>'BR-5'!Print_Area</vt:lpstr>
      <vt:lpstr>'BR-6'!Print_Area</vt:lpstr>
      <vt:lpstr>'Minority Contract'!Print_Area</vt:lpstr>
      <vt:lpstr>'BR-1 Approp Summary'!Print_Area_MI</vt:lpstr>
      <vt:lpstr>'BR-2 Nonformula'!Print_Area_MI</vt:lpstr>
      <vt:lpstr>'BR-3 AHECB REC'!Print_Area_MI</vt:lpstr>
      <vt:lpstr>'BR-4'!Print_Area_MI</vt:lpstr>
      <vt:lpstr>'BR-5'!Print_Area_MI</vt:lpstr>
      <vt:lpstr>'BR-6'!Print_Area_MI</vt:lpstr>
      <vt:lpstr>REVISED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Sperry</dc:creator>
  <cp:lastModifiedBy>Nicholas Fuller (ADHE)</cp:lastModifiedBy>
  <cp:lastPrinted>2012-08-08T15:31:14Z</cp:lastPrinted>
  <dcterms:created xsi:type="dcterms:W3CDTF">2000-01-12T19:51:12Z</dcterms:created>
  <dcterms:modified xsi:type="dcterms:W3CDTF">2022-08-05T18:52:31Z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